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645" activeTab="0"/>
  </bookViews>
  <sheets>
    <sheet name="申込書1" sheetId="1" r:id="rId1"/>
    <sheet name="登録監督" sheetId="2" r:id="rId2"/>
    <sheet name="申込書2（男子形）" sheetId="3" r:id="rId3"/>
    <sheet name="申込書3（女子形）" sheetId="4" r:id="rId4"/>
    <sheet name="申込書4（男子組手）" sheetId="5" r:id="rId5"/>
    <sheet name="申込書5（女子組手）" sheetId="6" r:id="rId6"/>
  </sheets>
  <definedNames>
    <definedName name="_xlnm.Print_Area" localSheetId="0">'申込書1'!$A$1:$Q$35</definedName>
    <definedName name="_xlnm.Print_Area" localSheetId="2">'申込書2（男子形）'!$A$1:$V$59</definedName>
    <definedName name="_xlnm.Print_Area" localSheetId="3">'申込書3（女子形）'!$A$1:$V$59</definedName>
    <definedName name="_xlnm.Print_Area" localSheetId="4">'申込書4（男子組手）'!$A$1:$V$59</definedName>
    <definedName name="_xlnm.Print_Area" localSheetId="5">'申込書5（女子組手）'!$A$1:$V$59</definedName>
  </definedNames>
  <calcPr fullCalcOnLoad="1"/>
</workbook>
</file>

<file path=xl/comments1.xml><?xml version="1.0" encoding="utf-8"?>
<comments xmlns="http://schemas.openxmlformats.org/spreadsheetml/2006/main">
  <authors>
    <author>Yuya Chida</author>
  </authors>
  <commentList>
    <comment ref="E24" authorId="0">
      <text>
        <r>
          <rPr>
            <b/>
            <sz val="9"/>
            <rFont val="ＭＳ Ｐゴシック"/>
            <family val="3"/>
          </rPr>
          <t>実数を入力してください</t>
        </r>
      </text>
    </comment>
    <comment ref="K25" authorId="0">
      <text>
        <r>
          <rPr>
            <b/>
            <sz val="9"/>
            <rFont val="ＭＳ Ｐゴシック"/>
            <family val="3"/>
          </rPr>
          <t>協賛いただける広告費を直接入力してください。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Yuya Chida</author>
  </authors>
  <commentList>
    <comment ref="C6" authorId="0">
      <text>
        <r>
          <rPr>
            <b/>
            <sz val="9"/>
            <rFont val="ＭＳ Ｐゴシック"/>
            <family val="3"/>
          </rPr>
          <t>ドロップダウンより選択してください</t>
        </r>
      </text>
    </comment>
    <comment ref="D7" authorId="0">
      <text>
        <r>
          <rPr>
            <b/>
            <sz val="9"/>
            <rFont val="ＭＳ Ｐゴシック"/>
            <family val="3"/>
          </rPr>
          <t>苗字と名前は１コマ空けてください。</t>
        </r>
      </text>
    </comment>
  </commentList>
</comments>
</file>

<file path=xl/comments4.xml><?xml version="1.0" encoding="utf-8"?>
<comments xmlns="http://schemas.openxmlformats.org/spreadsheetml/2006/main">
  <authors>
    <author>Yuya Chida</author>
  </authors>
  <commentList>
    <comment ref="C6" authorId="0">
      <text>
        <r>
          <rPr>
            <b/>
            <sz val="9"/>
            <rFont val="ＭＳ Ｐゴシック"/>
            <family val="3"/>
          </rPr>
          <t>ドロップダウンより選択してください</t>
        </r>
      </text>
    </comment>
  </commentList>
</comments>
</file>

<file path=xl/comments5.xml><?xml version="1.0" encoding="utf-8"?>
<comments xmlns="http://schemas.openxmlformats.org/spreadsheetml/2006/main">
  <authors>
    <author>Yuya Chida</author>
  </authors>
  <commentList>
    <comment ref="C6" authorId="0">
      <text>
        <r>
          <rPr>
            <b/>
            <sz val="9"/>
            <rFont val="ＭＳ Ｐゴシック"/>
            <family val="3"/>
          </rPr>
          <t>ドロップダウンより選択してください</t>
        </r>
      </text>
    </comment>
  </commentList>
</comments>
</file>

<file path=xl/comments6.xml><?xml version="1.0" encoding="utf-8"?>
<comments xmlns="http://schemas.openxmlformats.org/spreadsheetml/2006/main">
  <authors>
    <author>Yuya Chida</author>
  </authors>
  <commentList>
    <comment ref="C6" authorId="0">
      <text>
        <r>
          <rPr>
            <b/>
            <sz val="9"/>
            <rFont val="ＭＳ Ｐゴシック"/>
            <family val="3"/>
          </rPr>
          <t>ドロップダウンより選択してください</t>
        </r>
      </text>
    </comment>
  </commentList>
</comments>
</file>

<file path=xl/sharedStrings.xml><?xml version="1.0" encoding="utf-8"?>
<sst xmlns="http://schemas.openxmlformats.org/spreadsheetml/2006/main" count="112" uniqueCount="58">
  <si>
    <t>男子の部</t>
  </si>
  <si>
    <t>女子の部</t>
  </si>
  <si>
    <t>学校名</t>
  </si>
  <si>
    <t>申　　込　　書</t>
  </si>
  <si>
    <t>登録団体名</t>
  </si>
  <si>
    <t>（参加人数）</t>
  </si>
  <si>
    <t>（参加費用）</t>
  </si>
  <si>
    <t>協賛広告費</t>
  </si>
  <si>
    <t>名</t>
  </si>
  <si>
    <t>円</t>
  </si>
  <si>
    <t>＝</t>
  </si>
  <si>
    <t>×</t>
  </si>
  <si>
    <t>電 話</t>
  </si>
  <si>
    <t>携 帯</t>
  </si>
  <si>
    <t>責  任  者</t>
  </si>
  <si>
    <t>個人形</t>
  </si>
  <si>
    <t>個人組手</t>
  </si>
  <si>
    <t>１年</t>
  </si>
  <si>
    <t>２年</t>
  </si>
  <si>
    <t>３年</t>
  </si>
  <si>
    <t>４年</t>
  </si>
  <si>
    <t>５年</t>
  </si>
  <si>
    <t>６年</t>
  </si>
  <si>
    <t>形合計</t>
  </si>
  <si>
    <t>組手合計</t>
  </si>
  <si>
    <t>種　　目</t>
  </si>
  <si>
    <t>学　　年</t>
  </si>
  <si>
    <t>人　　数</t>
  </si>
  <si>
    <t>個　人　戦</t>
  </si>
  <si>
    <t>合　　　　　計</t>
  </si>
  <si>
    <t>　+　</t>
  </si>
  <si>
    <t>①</t>
  </si>
  <si>
    <t>①</t>
  </si>
  <si>
    <t>ページ広告</t>
  </si>
  <si>
    <t>地区連</t>
  </si>
  <si>
    <t>個人　形　</t>
  </si>
  <si>
    <t>加盟地区連</t>
  </si>
  <si>
    <r>
      <t xml:space="preserve">連絡責任者　 </t>
    </r>
    <r>
      <rPr>
        <sz val="8.5"/>
        <rFont val="NFモトヤシータ゛1等幅"/>
        <family val="3"/>
      </rPr>
      <t>(文書送付先）</t>
    </r>
  </si>
  <si>
    <t>所属団体　　　　　　　(6文字以内)</t>
  </si>
  <si>
    <t>団体名</t>
  </si>
  <si>
    <t>名　　前</t>
  </si>
  <si>
    <t>第34回北海道少年少女空手道錬成大会出場</t>
  </si>
  <si>
    <t>第34回北海道少年少女空手道　　　　　　　　　　　　　　　　　　錬成大会　　　出場申込書</t>
  </si>
  <si>
    <t>北海道空手道連盟 　殿</t>
  </si>
  <si>
    <t>ゼッケン代</t>
  </si>
  <si>
    <t>実数</t>
  </si>
  <si>
    <t>＜男子　形＞</t>
  </si>
  <si>
    <t>学年</t>
  </si>
  <si>
    <t>＜女子　形＞</t>
  </si>
  <si>
    <t>個人　組手</t>
  </si>
  <si>
    <t>＜男子　組手＞</t>
  </si>
  <si>
    <t>＜女子　組手＞</t>
  </si>
  <si>
    <t>プログラム用
（６文字以内）</t>
  </si>
  <si>
    <t>道空連登録チェック欄</t>
  </si>
  <si>
    <t>※</t>
  </si>
  <si>
    <t>プログラム用は６文字以内で入力してください。
トーナメントはパソコンソフトで作成しますが、同門の道場の場合、違う名称（支部名を入れる等）を入力されると別団体とみなされ、１回戦から対戦するように割り振られる可能性があります。同門で当たるのを避ける場合には、同じ名称で記載してください。
例えば、「ユヤーズ本部」と「ユヤーズ白石」と記載された場合、プログラムが別団体と認識しますが、どちらも「ユヤーズ」とした場合には同じ団体と認識し、各ブロックに割振りされます。</t>
  </si>
  <si>
    <t>登録団体名</t>
  </si>
  <si>
    <t>監督名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</si>
</sst>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名&quot;"/>
    <numFmt numFmtId="177" formatCode="#,##0&quot;円&quot;"/>
    <numFmt numFmtId="178" formatCode="yyyy&quot;年&quot;m&quot;月&quot;d&quot;日&quot;;@"/>
    <numFmt numFmtId="179" formatCode="General&quot;年&quot;"/>
    <numFmt numFmtId="180" formatCode="General&quot;名&quot;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NFモトヤシータ゛1等幅"/>
      <family val="3"/>
    </font>
    <font>
      <sz val="10"/>
      <name val="NFモトヤシータ゛1等幅"/>
      <family val="3"/>
    </font>
    <font>
      <b/>
      <sz val="10"/>
      <name val="NFモトヤシータ゛1等幅"/>
      <family val="3"/>
    </font>
    <font>
      <sz val="14"/>
      <name val="NFモトヤシータ゛1等幅"/>
      <family val="3"/>
    </font>
    <font>
      <sz val="10"/>
      <name val="ＭＳ Ｐゴシック"/>
      <family val="3"/>
    </font>
    <font>
      <sz val="12"/>
      <name val="NFモトヤシータ゛1等幅"/>
      <family val="3"/>
    </font>
    <font>
      <b/>
      <sz val="11"/>
      <name val="NFモトヤシータ゛1等幅"/>
      <family val="3"/>
    </font>
    <font>
      <b/>
      <sz val="12"/>
      <name val="NFモトヤシータ゛1等幅"/>
      <family val="3"/>
    </font>
    <font>
      <sz val="10"/>
      <name val="NFモトヤアポロ1"/>
      <family val="3"/>
    </font>
    <font>
      <b/>
      <sz val="14"/>
      <name val="NFモトヤシータ゛1等幅"/>
      <family val="3"/>
    </font>
    <font>
      <sz val="8.5"/>
      <name val="NFモトヤシータ゛1等幅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NFモトヤシータ゛1等幅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NFモトヤシータ゛1等幅"/>
      <family val="3"/>
    </font>
    <font>
      <b/>
      <sz val="18"/>
      <color indexed="8"/>
      <name val="NFモトヤシータ゛1等幅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 style="thin"/>
      <right/>
      <top style="hair"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5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6" borderId="0" xfId="0" applyFont="1" applyFill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4" fillId="4" borderId="0" xfId="0" applyFont="1" applyFill="1" applyAlignment="1">
      <alignment vertical="center"/>
    </xf>
    <xf numFmtId="49" fontId="9" fillId="4" borderId="0" xfId="0" applyNumberFormat="1" applyFont="1" applyFill="1" applyAlignment="1">
      <alignment horizontal="right" vertical="center"/>
    </xf>
    <xf numFmtId="0" fontId="7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vertical="center"/>
    </xf>
    <xf numFmtId="0" fontId="8" fillId="4" borderId="18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8" fillId="4" borderId="20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12" fillId="4" borderId="0" xfId="0" applyFont="1" applyFill="1" applyAlignment="1">
      <alignment horizontal="right" vertical="center"/>
    </xf>
    <xf numFmtId="0" fontId="5" fillId="7" borderId="0" xfId="0" applyFont="1" applyFill="1" applyAlignment="1">
      <alignment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right" vertical="center"/>
    </xf>
    <xf numFmtId="49" fontId="9" fillId="6" borderId="0" xfId="0" applyNumberFormat="1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center" vertical="top"/>
    </xf>
    <xf numFmtId="0" fontId="13" fillId="6" borderId="0" xfId="0" applyFont="1" applyFill="1" applyAlignment="1">
      <alignment vertical="center"/>
    </xf>
    <xf numFmtId="0" fontId="13" fillId="6" borderId="0" xfId="0" applyFont="1" applyFill="1" applyAlignment="1">
      <alignment vertical="center" wrapText="1"/>
    </xf>
    <xf numFmtId="0" fontId="11" fillId="6" borderId="0" xfId="0" applyFont="1" applyFill="1" applyAlignment="1">
      <alignment/>
    </xf>
    <xf numFmtId="0" fontId="11" fillId="6" borderId="22" xfId="0" applyFont="1" applyFill="1" applyBorder="1" applyAlignment="1">
      <alignment horizontal="center" vertical="center" textRotation="255"/>
    </xf>
    <xf numFmtId="0" fontId="5" fillId="6" borderId="23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textRotation="255"/>
    </xf>
    <xf numFmtId="0" fontId="5" fillId="6" borderId="0" xfId="0" applyFont="1" applyFill="1" applyBorder="1" applyAlignment="1">
      <alignment horizontal="center" vertical="center" textRotation="255"/>
    </xf>
    <xf numFmtId="0" fontId="13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179" fontId="5" fillId="6" borderId="24" xfId="0" applyNumberFormat="1" applyFont="1" applyFill="1" applyBorder="1" applyAlignment="1">
      <alignment vertical="center"/>
    </xf>
    <xf numFmtId="180" fontId="6" fillId="6" borderId="24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right" vertical="center"/>
    </xf>
    <xf numFmtId="49" fontId="9" fillId="7" borderId="0" xfId="0" applyNumberFormat="1" applyFont="1" applyFill="1" applyBorder="1" applyAlignment="1">
      <alignment horizontal="right" vertical="center"/>
    </xf>
    <xf numFmtId="0" fontId="5" fillId="7" borderId="0" xfId="0" applyFont="1" applyFill="1" applyBorder="1" applyAlignment="1">
      <alignment horizontal="center" vertical="top"/>
    </xf>
    <xf numFmtId="0" fontId="13" fillId="7" borderId="0" xfId="0" applyFont="1" applyFill="1" applyAlignment="1">
      <alignment vertical="center"/>
    </xf>
    <xf numFmtId="0" fontId="13" fillId="7" borderId="0" xfId="0" applyFont="1" applyFill="1" applyAlignment="1">
      <alignment vertical="center" wrapText="1"/>
    </xf>
    <xf numFmtId="0" fontId="11" fillId="7" borderId="0" xfId="0" applyFont="1" applyFill="1" applyAlignment="1">
      <alignment/>
    </xf>
    <xf numFmtId="0" fontId="11" fillId="7" borderId="22" xfId="0" applyFont="1" applyFill="1" applyBorder="1" applyAlignment="1">
      <alignment horizontal="center" vertical="center" textRotation="255"/>
    </xf>
    <xf numFmtId="0" fontId="5" fillId="7" borderId="2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textRotation="255"/>
    </xf>
    <xf numFmtId="0" fontId="5" fillId="7" borderId="0" xfId="0" applyFont="1" applyFill="1" applyBorder="1" applyAlignment="1">
      <alignment horizontal="center" vertical="center" textRotation="255"/>
    </xf>
    <xf numFmtId="0" fontId="13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center" vertical="center"/>
    </xf>
    <xf numFmtId="179" fontId="5" fillId="7" borderId="24" xfId="0" applyNumberFormat="1" applyFont="1" applyFill="1" applyBorder="1" applyAlignment="1">
      <alignment vertical="center"/>
    </xf>
    <xf numFmtId="180" fontId="6" fillId="7" borderId="24" xfId="0" applyNumberFormat="1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49" fontId="9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textRotation="255"/>
    </xf>
    <xf numFmtId="0" fontId="5" fillId="2" borderId="2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 textRotation="255"/>
    </xf>
    <xf numFmtId="0" fontId="1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79" fontId="5" fillId="2" borderId="24" xfId="0" applyNumberFormat="1" applyFont="1" applyFill="1" applyBorder="1" applyAlignment="1">
      <alignment vertical="center"/>
    </xf>
    <xf numFmtId="180" fontId="6" fillId="2" borderId="24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49" fontId="9" fillId="3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top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vertical="center" wrapText="1"/>
    </xf>
    <xf numFmtId="0" fontId="11" fillId="3" borderId="0" xfId="0" applyFont="1" applyFill="1" applyAlignment="1">
      <alignment/>
    </xf>
    <xf numFmtId="0" fontId="5" fillId="3" borderId="0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textRotation="255"/>
    </xf>
    <xf numFmtId="0" fontId="5" fillId="3" borderId="2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textRotation="255"/>
    </xf>
    <xf numFmtId="0" fontId="5" fillId="3" borderId="0" xfId="0" applyFont="1" applyFill="1" applyBorder="1" applyAlignment="1">
      <alignment horizontal="center" vertical="center" textRotation="255"/>
    </xf>
    <xf numFmtId="0" fontId="1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79" fontId="5" fillId="3" borderId="24" xfId="0" applyNumberFormat="1" applyFont="1" applyFill="1" applyBorder="1" applyAlignment="1">
      <alignment vertical="center"/>
    </xf>
    <xf numFmtId="180" fontId="6" fillId="3" borderId="24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7" fillId="0" borderId="24" xfId="0" applyFont="1" applyBorder="1" applyAlignment="1">
      <alignment vertical="center" wrapText="1"/>
    </xf>
    <xf numFmtId="0" fontId="54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0" borderId="24" xfId="0" applyFill="1" applyBorder="1" applyAlignment="1" applyProtection="1">
      <alignment vertical="center"/>
      <protection locked="0"/>
    </xf>
    <xf numFmtId="0" fontId="5" fillId="4" borderId="0" xfId="0" applyFont="1" applyFill="1" applyAlignment="1">
      <alignment horizontal="center" vertical="center"/>
    </xf>
    <xf numFmtId="176" fontId="5" fillId="4" borderId="25" xfId="0" applyNumberFormat="1" applyFont="1" applyFill="1" applyBorder="1" applyAlignment="1">
      <alignment horizontal="right" vertical="center"/>
    </xf>
    <xf numFmtId="176" fontId="5" fillId="4" borderId="26" xfId="0" applyNumberFormat="1" applyFont="1" applyFill="1" applyBorder="1" applyAlignment="1">
      <alignment horizontal="right" vertical="center"/>
    </xf>
    <xf numFmtId="176" fontId="5" fillId="4" borderId="27" xfId="0" applyNumberFormat="1" applyFont="1" applyFill="1" applyBorder="1" applyAlignment="1">
      <alignment horizontal="right" vertical="center"/>
    </xf>
    <xf numFmtId="176" fontId="5" fillId="4" borderId="28" xfId="0" applyNumberFormat="1" applyFont="1" applyFill="1" applyBorder="1" applyAlignment="1">
      <alignment horizontal="right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5" fillId="4" borderId="39" xfId="0" applyFont="1" applyFill="1" applyBorder="1" applyAlignment="1">
      <alignment horizontal="center" vertical="center" textRotation="255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16" fillId="4" borderId="4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177" fontId="5" fillId="4" borderId="16" xfId="0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176" fontId="8" fillId="4" borderId="39" xfId="0" applyNumberFormat="1" applyFont="1" applyFill="1" applyBorder="1" applyAlignment="1">
      <alignment horizontal="right" vertical="center"/>
    </xf>
    <xf numFmtId="177" fontId="5" fillId="4" borderId="16" xfId="0" applyNumberFormat="1" applyFont="1" applyFill="1" applyBorder="1" applyAlignment="1">
      <alignment horizontal="right" vertical="center"/>
    </xf>
    <xf numFmtId="177" fontId="5" fillId="4" borderId="63" xfId="0" applyNumberFormat="1" applyFont="1" applyFill="1" applyBorder="1" applyAlignment="1">
      <alignment horizontal="right" vertical="center"/>
    </xf>
    <xf numFmtId="176" fontId="8" fillId="0" borderId="45" xfId="0" applyNumberFormat="1" applyFont="1" applyFill="1" applyBorder="1" applyAlignment="1" applyProtection="1">
      <alignment horizontal="right" vertical="center"/>
      <protection locked="0"/>
    </xf>
    <xf numFmtId="176" fontId="8" fillId="0" borderId="47" xfId="0" applyNumberFormat="1" applyFont="1" applyFill="1" applyBorder="1" applyAlignment="1" applyProtection="1">
      <alignment horizontal="right" vertical="center"/>
      <protection locked="0"/>
    </xf>
    <xf numFmtId="177" fontId="5" fillId="4" borderId="64" xfId="0" applyNumberFormat="1" applyFont="1" applyFill="1" applyBorder="1" applyAlignment="1">
      <alignment horizontal="right" vertical="center"/>
    </xf>
    <xf numFmtId="177" fontId="5" fillId="4" borderId="65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0" borderId="62" xfId="0" applyFont="1" applyFill="1" applyBorder="1" applyAlignment="1" applyProtection="1">
      <alignment horizontal="center" vertical="center"/>
      <protection locked="0"/>
    </xf>
    <xf numFmtId="0" fontId="5" fillId="4" borderId="67" xfId="0" applyFont="1" applyFill="1" applyBorder="1" applyAlignment="1">
      <alignment horizontal="center" vertical="center" wrapText="1"/>
    </xf>
    <xf numFmtId="0" fontId="5" fillId="4" borderId="64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5" fillId="4" borderId="71" xfId="0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 vertical="center"/>
    </xf>
    <xf numFmtId="49" fontId="13" fillId="4" borderId="20" xfId="0" applyNumberFormat="1" applyFont="1" applyFill="1" applyBorder="1" applyAlignment="1">
      <alignment horizontal="center" vertical="center"/>
    </xf>
    <xf numFmtId="177" fontId="5" fillId="0" borderId="45" xfId="0" applyNumberFormat="1" applyFont="1" applyFill="1" applyBorder="1" applyAlignment="1" applyProtection="1">
      <alignment horizontal="right" vertical="center"/>
      <protection locked="0"/>
    </xf>
    <xf numFmtId="177" fontId="5" fillId="0" borderId="46" xfId="0" applyNumberFormat="1" applyFont="1" applyFill="1" applyBorder="1" applyAlignment="1" applyProtection="1">
      <alignment horizontal="right" vertical="center"/>
      <protection locked="0"/>
    </xf>
    <xf numFmtId="177" fontId="5" fillId="0" borderId="47" xfId="0" applyNumberFormat="1" applyFont="1" applyFill="1" applyBorder="1" applyAlignment="1" applyProtection="1">
      <alignment horizontal="right" vertical="center"/>
      <protection locked="0"/>
    </xf>
    <xf numFmtId="177" fontId="5" fillId="4" borderId="21" xfId="0" applyNumberFormat="1" applyFont="1" applyFill="1" applyBorder="1" applyAlignment="1">
      <alignment horizontal="right" vertical="center"/>
    </xf>
    <xf numFmtId="177" fontId="5" fillId="4" borderId="28" xfId="0" applyNumberFormat="1" applyFont="1" applyFill="1" applyBorder="1" applyAlignment="1">
      <alignment horizontal="right" vertical="center"/>
    </xf>
    <xf numFmtId="178" fontId="5" fillId="4" borderId="0" xfId="0" applyNumberFormat="1" applyFont="1" applyFill="1" applyAlignment="1">
      <alignment horizontal="center" vertical="center"/>
    </xf>
    <xf numFmtId="0" fontId="5" fillId="4" borderId="73" xfId="0" applyFont="1" applyFill="1" applyBorder="1" applyAlignment="1">
      <alignment horizontal="center" vertical="center"/>
    </xf>
    <xf numFmtId="177" fontId="5" fillId="4" borderId="17" xfId="0" applyNumberFormat="1" applyFont="1" applyFill="1" applyBorder="1" applyAlignment="1">
      <alignment horizontal="center" vertical="center"/>
    </xf>
    <xf numFmtId="0" fontId="5" fillId="4" borderId="74" xfId="0" applyFont="1" applyFill="1" applyBorder="1" applyAlignment="1">
      <alignment horizontal="center" vertical="center"/>
    </xf>
    <xf numFmtId="0" fontId="5" fillId="4" borderId="7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9" fontId="5" fillId="0" borderId="22" xfId="0" applyNumberFormat="1" applyFont="1" applyFill="1" applyBorder="1" applyAlignment="1" applyProtection="1">
      <alignment horizontal="center" vertical="center" textRotation="255"/>
      <protection locked="0"/>
    </xf>
    <xf numFmtId="179" fontId="5" fillId="0" borderId="76" xfId="0" applyNumberFormat="1" applyFont="1" applyFill="1" applyBorder="1" applyAlignment="1" applyProtection="1">
      <alignment horizontal="center" vertical="center" textRotation="255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6" borderId="19" xfId="0" applyFont="1" applyFill="1" applyBorder="1" applyAlignment="1">
      <alignment horizontal="center" vertical="center"/>
    </xf>
    <xf numFmtId="0" fontId="5" fillId="6" borderId="77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11" fillId="6" borderId="22" xfId="0" applyFont="1" applyFill="1" applyBorder="1" applyAlignment="1">
      <alignment horizontal="center" vertical="center"/>
    </xf>
    <xf numFmtId="0" fontId="11" fillId="6" borderId="76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 textRotation="255"/>
    </xf>
    <xf numFmtId="0" fontId="11" fillId="6" borderId="76" xfId="0" applyFont="1" applyFill="1" applyBorder="1" applyAlignment="1">
      <alignment horizontal="center" vertical="center" textRotation="255"/>
    </xf>
    <xf numFmtId="179" fontId="5" fillId="0" borderId="78" xfId="0" applyNumberFormat="1" applyFont="1" applyFill="1" applyBorder="1" applyAlignment="1" applyProtection="1">
      <alignment horizontal="center" vertical="center" textRotation="255"/>
      <protection locked="0"/>
    </xf>
    <xf numFmtId="179" fontId="5" fillId="0" borderId="79" xfId="0" applyNumberFormat="1" applyFont="1" applyFill="1" applyBorder="1" applyAlignment="1" applyProtection="1">
      <alignment horizontal="center" vertical="center" textRotation="255"/>
      <protection locked="0"/>
    </xf>
    <xf numFmtId="0" fontId="5" fillId="6" borderId="80" xfId="0" applyFont="1" applyFill="1" applyBorder="1" applyAlignment="1">
      <alignment horizontal="center" vertical="center"/>
    </xf>
    <xf numFmtId="0" fontId="5" fillId="6" borderId="81" xfId="0" applyFont="1" applyFill="1" applyBorder="1" applyAlignment="1">
      <alignment horizontal="center" vertical="center"/>
    </xf>
    <xf numFmtId="0" fontId="11" fillId="6" borderId="79" xfId="0" applyFont="1" applyFill="1" applyBorder="1" applyAlignment="1">
      <alignment horizontal="center" vertical="center" textRotation="255"/>
    </xf>
    <xf numFmtId="0" fontId="5" fillId="6" borderId="82" xfId="0" applyFont="1" applyFill="1" applyBorder="1" applyAlignment="1">
      <alignment horizontal="center" vertical="center"/>
    </xf>
    <xf numFmtId="0" fontId="5" fillId="6" borderId="83" xfId="0" applyFont="1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5" fillId="6" borderId="82" xfId="0" applyFont="1" applyFill="1" applyBorder="1" applyAlignment="1">
      <alignment horizontal="center" vertical="center" wrapText="1"/>
    </xf>
    <xf numFmtId="0" fontId="5" fillId="6" borderId="84" xfId="0" applyFont="1" applyFill="1" applyBorder="1" applyAlignment="1">
      <alignment horizontal="center" vertical="center" wrapText="1"/>
    </xf>
    <xf numFmtId="0" fontId="5" fillId="6" borderId="83" xfId="0" applyFont="1" applyFill="1" applyBorder="1" applyAlignment="1">
      <alignment horizontal="center" vertical="center" wrapText="1"/>
    </xf>
    <xf numFmtId="0" fontId="5" fillId="6" borderId="85" xfId="0" applyFont="1" applyFill="1" applyBorder="1" applyAlignment="1" applyProtection="1">
      <alignment horizontal="center" vertical="center"/>
      <protection locked="0"/>
    </xf>
    <xf numFmtId="0" fontId="5" fillId="6" borderId="86" xfId="0" applyFont="1" applyFill="1" applyBorder="1" applyAlignment="1" applyProtection="1">
      <alignment horizontal="center" vertical="center"/>
      <protection locked="0"/>
    </xf>
    <xf numFmtId="0" fontId="5" fillId="6" borderId="87" xfId="0" applyFont="1" applyFill="1" applyBorder="1" applyAlignment="1" applyProtection="1">
      <alignment horizontal="center" vertical="center"/>
      <protection locked="0"/>
    </xf>
    <xf numFmtId="0" fontId="5" fillId="6" borderId="25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 applyProtection="1">
      <alignment horizontal="center" vertical="center"/>
      <protection locked="0"/>
    </xf>
    <xf numFmtId="0" fontId="11" fillId="6" borderId="0" xfId="0" applyFont="1" applyFill="1" applyAlignment="1">
      <alignment horizontal="center" vertical="center" wrapText="1"/>
    </xf>
    <xf numFmtId="0" fontId="5" fillId="6" borderId="84" xfId="0" applyFont="1" applyFill="1" applyBorder="1" applyAlignment="1">
      <alignment horizontal="center" vertical="center"/>
    </xf>
    <xf numFmtId="0" fontId="11" fillId="6" borderId="78" xfId="0" applyFont="1" applyFill="1" applyBorder="1" applyAlignment="1">
      <alignment horizontal="center" vertical="center" textRotation="255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0" borderId="88" xfId="0" applyFont="1" applyFill="1" applyBorder="1" applyAlignment="1" applyProtection="1">
      <alignment horizontal="center" vertical="center"/>
      <protection locked="0"/>
    </xf>
    <xf numFmtId="0" fontId="5" fillId="0" borderId="89" xfId="0" applyFont="1" applyFill="1" applyBorder="1" applyAlignment="1" applyProtection="1">
      <alignment horizontal="center" vertical="center"/>
      <protection locked="0"/>
    </xf>
    <xf numFmtId="0" fontId="5" fillId="0" borderId="90" xfId="0" applyFont="1" applyFill="1" applyBorder="1" applyAlignment="1" applyProtection="1">
      <alignment horizontal="center" vertical="center"/>
      <protection locked="0"/>
    </xf>
    <xf numFmtId="0" fontId="5" fillId="0" borderId="85" xfId="0" applyFont="1" applyFill="1" applyBorder="1" applyAlignment="1" applyProtection="1">
      <alignment horizontal="center" vertical="center"/>
      <protection locked="0"/>
    </xf>
    <xf numFmtId="0" fontId="5" fillId="0" borderId="86" xfId="0" applyFont="1" applyFill="1" applyBorder="1" applyAlignment="1" applyProtection="1">
      <alignment horizontal="center" vertical="center"/>
      <protection locked="0"/>
    </xf>
    <xf numFmtId="0" fontId="5" fillId="0" borderId="87" xfId="0" applyFont="1" applyFill="1" applyBorder="1" applyAlignment="1" applyProtection="1">
      <alignment horizontal="center" vertical="center"/>
      <protection locked="0"/>
    </xf>
    <xf numFmtId="0" fontId="11" fillId="7" borderId="22" xfId="0" applyFont="1" applyFill="1" applyBorder="1" applyAlignment="1">
      <alignment horizontal="center" vertical="center"/>
    </xf>
    <xf numFmtId="0" fontId="11" fillId="7" borderId="76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77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 textRotation="255"/>
    </xf>
    <xf numFmtId="0" fontId="11" fillId="7" borderId="76" xfId="0" applyFont="1" applyFill="1" applyBorder="1" applyAlignment="1">
      <alignment horizontal="center" vertical="center" textRotation="255"/>
    </xf>
    <xf numFmtId="0" fontId="11" fillId="7" borderId="0" xfId="0" applyFont="1" applyFill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11" fillId="7" borderId="79" xfId="0" applyFont="1" applyFill="1" applyBorder="1" applyAlignment="1">
      <alignment horizontal="center" vertical="center" textRotation="255"/>
    </xf>
    <xf numFmtId="0" fontId="5" fillId="7" borderId="82" xfId="0" applyFont="1" applyFill="1" applyBorder="1" applyAlignment="1">
      <alignment horizontal="center" vertical="center"/>
    </xf>
    <xf numFmtId="0" fontId="5" fillId="7" borderId="84" xfId="0" applyFont="1" applyFill="1" applyBorder="1" applyAlignment="1">
      <alignment horizontal="center" vertical="center"/>
    </xf>
    <xf numFmtId="0" fontId="5" fillId="7" borderId="83" xfId="0" applyFont="1" applyFill="1" applyBorder="1" applyAlignment="1">
      <alignment horizontal="center" vertical="center"/>
    </xf>
    <xf numFmtId="0" fontId="5" fillId="7" borderId="82" xfId="0" applyFont="1" applyFill="1" applyBorder="1" applyAlignment="1">
      <alignment horizontal="center" vertical="center" wrapText="1"/>
    </xf>
    <xf numFmtId="0" fontId="5" fillId="7" borderId="84" xfId="0" applyFont="1" applyFill="1" applyBorder="1" applyAlignment="1">
      <alignment horizontal="center" vertical="center" wrapText="1"/>
    </xf>
    <xf numFmtId="0" fontId="5" fillId="7" borderId="83" xfId="0" applyFont="1" applyFill="1" applyBorder="1" applyAlignment="1">
      <alignment horizontal="center" vertical="center" wrapText="1"/>
    </xf>
    <xf numFmtId="0" fontId="11" fillId="7" borderId="78" xfId="0" applyFont="1" applyFill="1" applyBorder="1" applyAlignment="1">
      <alignment horizontal="center" vertical="center" textRotation="255"/>
    </xf>
    <xf numFmtId="0" fontId="5" fillId="7" borderId="80" xfId="0" applyFont="1" applyFill="1" applyBorder="1" applyAlignment="1">
      <alignment horizontal="center" vertical="center"/>
    </xf>
    <xf numFmtId="0" fontId="5" fillId="7" borderId="81" xfId="0" applyFont="1" applyFill="1" applyBorder="1" applyAlignment="1">
      <alignment horizontal="center" vertical="center"/>
    </xf>
    <xf numFmtId="0" fontId="5" fillId="7" borderId="85" xfId="0" applyFont="1" applyFill="1" applyBorder="1" applyAlignment="1" applyProtection="1">
      <alignment horizontal="center" vertical="center"/>
      <protection locked="0"/>
    </xf>
    <xf numFmtId="0" fontId="5" fillId="7" borderId="86" xfId="0" applyFont="1" applyFill="1" applyBorder="1" applyAlignment="1" applyProtection="1">
      <alignment horizontal="center" vertical="center"/>
      <protection locked="0"/>
    </xf>
    <xf numFmtId="0" fontId="5" fillId="7" borderId="87" xfId="0" applyFont="1" applyFill="1" applyBorder="1" applyAlignment="1" applyProtection="1">
      <alignment horizontal="center" vertical="center"/>
      <protection locked="0"/>
    </xf>
    <xf numFmtId="0" fontId="5" fillId="7" borderId="25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5" fillId="7" borderId="26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textRotation="255"/>
    </xf>
    <xf numFmtId="0" fontId="11" fillId="2" borderId="76" xfId="0" applyFont="1" applyFill="1" applyBorder="1" applyAlignment="1">
      <alignment horizontal="center" vertical="center" textRotation="255"/>
    </xf>
    <xf numFmtId="0" fontId="11" fillId="2" borderId="0" xfId="0" applyFont="1" applyFill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1" fillId="2" borderId="79" xfId="0" applyFont="1" applyFill="1" applyBorder="1" applyAlignment="1">
      <alignment horizontal="center" vertical="center" textRotation="255"/>
    </xf>
    <xf numFmtId="0" fontId="5" fillId="2" borderId="82" xfId="0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0" fontId="5" fillId="2" borderId="83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 wrapText="1"/>
    </xf>
    <xf numFmtId="0" fontId="5" fillId="2" borderId="84" xfId="0" applyFont="1" applyFill="1" applyBorder="1" applyAlignment="1">
      <alignment horizontal="center" vertical="center" wrapText="1"/>
    </xf>
    <xf numFmtId="0" fontId="5" fillId="2" borderId="83" xfId="0" applyFont="1" applyFill="1" applyBorder="1" applyAlignment="1">
      <alignment horizontal="center" vertical="center" wrapText="1"/>
    </xf>
    <xf numFmtId="0" fontId="11" fillId="2" borderId="78" xfId="0" applyFont="1" applyFill="1" applyBorder="1" applyAlignment="1">
      <alignment horizontal="center" vertical="center" textRotation="255"/>
    </xf>
    <xf numFmtId="0" fontId="5" fillId="2" borderId="85" xfId="0" applyFont="1" applyFill="1" applyBorder="1" applyAlignment="1" applyProtection="1">
      <alignment horizontal="center" vertical="center"/>
      <protection locked="0"/>
    </xf>
    <xf numFmtId="0" fontId="5" fillId="2" borderId="86" xfId="0" applyFont="1" applyFill="1" applyBorder="1" applyAlignment="1" applyProtection="1">
      <alignment horizontal="center" vertical="center"/>
      <protection locked="0"/>
    </xf>
    <xf numFmtId="0" fontId="5" fillId="2" borderId="87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11" fillId="3" borderId="22" xfId="0" applyFont="1" applyFill="1" applyBorder="1" applyAlignment="1">
      <alignment horizontal="center" vertical="center"/>
    </xf>
    <xf numFmtId="0" fontId="11" fillId="3" borderId="7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textRotation="255"/>
    </xf>
    <xf numFmtId="0" fontId="11" fillId="3" borderId="76" xfId="0" applyFont="1" applyFill="1" applyBorder="1" applyAlignment="1">
      <alignment horizontal="center" vertical="center" textRotation="255"/>
    </xf>
    <xf numFmtId="0" fontId="11" fillId="3" borderId="0" xfId="0" applyFont="1" applyFill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11" fillId="3" borderId="79" xfId="0" applyFont="1" applyFill="1" applyBorder="1" applyAlignment="1">
      <alignment horizontal="center" vertical="center" textRotation="255"/>
    </xf>
    <xf numFmtId="0" fontId="5" fillId="3" borderId="82" xfId="0" applyFont="1" applyFill="1" applyBorder="1" applyAlignment="1">
      <alignment horizontal="center" vertical="center"/>
    </xf>
    <xf numFmtId="0" fontId="5" fillId="3" borderId="84" xfId="0" applyFont="1" applyFill="1" applyBorder="1" applyAlignment="1">
      <alignment horizontal="center" vertical="center"/>
    </xf>
    <xf numFmtId="0" fontId="5" fillId="3" borderId="83" xfId="0" applyFont="1" applyFill="1" applyBorder="1" applyAlignment="1">
      <alignment horizontal="center" vertical="center"/>
    </xf>
    <xf numFmtId="0" fontId="5" fillId="3" borderId="82" xfId="0" applyFont="1" applyFill="1" applyBorder="1" applyAlignment="1">
      <alignment horizontal="center" vertical="center" wrapText="1"/>
    </xf>
    <xf numFmtId="0" fontId="5" fillId="3" borderId="84" xfId="0" applyFont="1" applyFill="1" applyBorder="1" applyAlignment="1">
      <alignment horizontal="center" vertical="center" wrapText="1"/>
    </xf>
    <xf numFmtId="0" fontId="5" fillId="3" borderId="83" xfId="0" applyFont="1" applyFill="1" applyBorder="1" applyAlignment="1">
      <alignment horizontal="center" vertical="center" wrapText="1"/>
    </xf>
    <xf numFmtId="0" fontId="11" fillId="3" borderId="78" xfId="0" applyFont="1" applyFill="1" applyBorder="1" applyAlignment="1">
      <alignment horizontal="center" vertical="center" textRotation="255"/>
    </xf>
    <xf numFmtId="0" fontId="5" fillId="3" borderId="80" xfId="0" applyFont="1" applyFill="1" applyBorder="1" applyAlignment="1">
      <alignment horizontal="center" vertical="center"/>
    </xf>
    <xf numFmtId="0" fontId="5" fillId="3" borderId="81" xfId="0" applyFont="1" applyFill="1" applyBorder="1" applyAlignment="1">
      <alignment horizontal="center" vertical="center"/>
    </xf>
    <xf numFmtId="0" fontId="5" fillId="3" borderId="85" xfId="0" applyFont="1" applyFill="1" applyBorder="1" applyAlignment="1" applyProtection="1">
      <alignment horizontal="center" vertical="center"/>
      <protection locked="0"/>
    </xf>
    <xf numFmtId="0" fontId="5" fillId="3" borderId="86" xfId="0" applyFont="1" applyFill="1" applyBorder="1" applyAlignment="1" applyProtection="1">
      <alignment horizontal="center" vertical="center"/>
      <protection locked="0"/>
    </xf>
    <xf numFmtId="0" fontId="5" fillId="3" borderId="87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209550</xdr:colOff>
      <xdr:row>20</xdr:row>
      <xdr:rowOff>19050</xdr:rowOff>
    </xdr:from>
    <xdr:to>
      <xdr:col>16</xdr:col>
      <xdr:colOff>152400</xdr:colOff>
      <xdr:row>20</xdr:row>
      <xdr:rowOff>295275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536257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27</xdr:row>
      <xdr:rowOff>304800</xdr:rowOff>
    </xdr:from>
    <xdr:to>
      <xdr:col>5</xdr:col>
      <xdr:colOff>371475</xdr:colOff>
      <xdr:row>29</xdr:row>
      <xdr:rowOff>66675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85750" y="8286750"/>
          <a:ext cx="20859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ＦＡＸ申込み不可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47625</xdr:rowOff>
    </xdr:from>
    <xdr:to>
      <xdr:col>9</xdr:col>
      <xdr:colOff>257175</xdr:colOff>
      <xdr:row>2</xdr:row>
      <xdr:rowOff>123825</xdr:rowOff>
    </xdr:to>
    <xdr:sp>
      <xdr:nvSpPr>
        <xdr:cNvPr id="1" name="Oval 2"/>
        <xdr:cNvSpPr>
          <a:spLocks/>
        </xdr:cNvSpPr>
      </xdr:nvSpPr>
      <xdr:spPr>
        <a:xfrm>
          <a:off x="3133725" y="47625"/>
          <a:ext cx="695325" cy="6953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形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47625</xdr:rowOff>
    </xdr:from>
    <xdr:to>
      <xdr:col>9</xdr:col>
      <xdr:colOff>257175</xdr:colOff>
      <xdr:row>2</xdr:row>
      <xdr:rowOff>123825</xdr:rowOff>
    </xdr:to>
    <xdr:sp>
      <xdr:nvSpPr>
        <xdr:cNvPr id="1" name="Oval 2"/>
        <xdr:cNvSpPr>
          <a:spLocks/>
        </xdr:cNvSpPr>
      </xdr:nvSpPr>
      <xdr:spPr>
        <a:xfrm>
          <a:off x="3133725" y="47625"/>
          <a:ext cx="695325" cy="6953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形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47625</xdr:rowOff>
    </xdr:from>
    <xdr:to>
      <xdr:col>9</xdr:col>
      <xdr:colOff>257175</xdr:colOff>
      <xdr:row>2</xdr:row>
      <xdr:rowOff>123825</xdr:rowOff>
    </xdr:to>
    <xdr:sp>
      <xdr:nvSpPr>
        <xdr:cNvPr id="1" name="Oval 2"/>
        <xdr:cNvSpPr>
          <a:spLocks/>
        </xdr:cNvSpPr>
      </xdr:nvSpPr>
      <xdr:spPr>
        <a:xfrm>
          <a:off x="2943225" y="47625"/>
          <a:ext cx="885825" cy="6953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組手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47625</xdr:rowOff>
    </xdr:from>
    <xdr:to>
      <xdr:col>9</xdr:col>
      <xdr:colOff>257175</xdr:colOff>
      <xdr:row>2</xdr:row>
      <xdr:rowOff>123825</xdr:rowOff>
    </xdr:to>
    <xdr:sp>
      <xdr:nvSpPr>
        <xdr:cNvPr id="1" name="Oval 2"/>
        <xdr:cNvSpPr>
          <a:spLocks/>
        </xdr:cNvSpPr>
      </xdr:nvSpPr>
      <xdr:spPr>
        <a:xfrm>
          <a:off x="2943225" y="47625"/>
          <a:ext cx="885825" cy="6953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組手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tabSelected="1" zoomScalePageLayoutView="0" workbookViewId="0" topLeftCell="A1">
      <selection activeCell="C5" sqref="C5:I5"/>
    </sheetView>
  </sheetViews>
  <sheetFormatPr defaultColWidth="9.00390625" defaultRowHeight="13.5"/>
  <cols>
    <col min="1" max="14" width="5.25390625" style="0" customWidth="1"/>
    <col min="15" max="15" width="2.125" style="0" customWidth="1"/>
    <col min="16" max="17" width="4.625" style="0" customWidth="1"/>
    <col min="18" max="18" width="4.00390625" style="0" customWidth="1"/>
  </cols>
  <sheetData>
    <row r="1" spans="1:18" ht="1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  <c r="O1" s="10"/>
      <c r="P1" s="11"/>
      <c r="Q1" s="12"/>
      <c r="R1" s="9"/>
    </row>
    <row r="2" spans="1:18" ht="21" customHeight="1">
      <c r="A2" s="182" t="s">
        <v>41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9"/>
    </row>
    <row r="3" spans="1:23" ht="21" customHeight="1">
      <c r="A3" s="182" t="s">
        <v>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1"/>
      <c r="S3" s="1"/>
      <c r="T3" s="1"/>
      <c r="U3" s="1"/>
      <c r="V3" s="1"/>
      <c r="W3" s="1"/>
    </row>
    <row r="4" spans="1:18" ht="18.75" thickBot="1">
      <c r="A4" s="9"/>
      <c r="B4" s="9"/>
      <c r="C4" s="9"/>
      <c r="D4" s="9"/>
      <c r="E4" s="39"/>
      <c r="F4" s="39"/>
      <c r="G4" s="39"/>
      <c r="H4" s="39"/>
      <c r="I4" s="39"/>
      <c r="J4" s="9"/>
      <c r="K4" s="9"/>
      <c r="L4" s="9"/>
      <c r="M4" s="190"/>
      <c r="N4" s="190"/>
      <c r="O4" s="13"/>
      <c r="P4" s="9"/>
      <c r="Q4" s="9"/>
      <c r="R4" s="9"/>
    </row>
    <row r="5" spans="1:22" s="4" customFormat="1" ht="27.75" customHeight="1" thickBot="1">
      <c r="A5" s="153" t="s">
        <v>4</v>
      </c>
      <c r="B5" s="154"/>
      <c r="C5" s="148"/>
      <c r="D5" s="149"/>
      <c r="E5" s="149"/>
      <c r="F5" s="149"/>
      <c r="G5" s="149"/>
      <c r="H5" s="149"/>
      <c r="I5" s="150"/>
      <c r="J5" s="146" t="s">
        <v>52</v>
      </c>
      <c r="K5" s="147"/>
      <c r="L5" s="148"/>
      <c r="M5" s="149"/>
      <c r="N5" s="149"/>
      <c r="O5" s="149"/>
      <c r="P5" s="149"/>
      <c r="Q5" s="150"/>
      <c r="R5" s="14"/>
      <c r="S5" s="115" t="s">
        <v>54</v>
      </c>
      <c r="T5" s="133" t="s">
        <v>55</v>
      </c>
      <c r="U5" s="134"/>
      <c r="V5" s="135"/>
    </row>
    <row r="6" spans="1:22" s="4" customFormat="1" ht="27.75" customHeight="1" thickBot="1">
      <c r="A6" s="168" t="s">
        <v>14</v>
      </c>
      <c r="B6" s="169"/>
      <c r="C6" s="148"/>
      <c r="D6" s="149"/>
      <c r="E6" s="149"/>
      <c r="F6" s="149"/>
      <c r="G6" s="149"/>
      <c r="H6" s="149"/>
      <c r="I6" s="149"/>
      <c r="J6" s="194" t="s">
        <v>36</v>
      </c>
      <c r="K6" s="195"/>
      <c r="L6" s="148"/>
      <c r="M6" s="149"/>
      <c r="N6" s="149"/>
      <c r="O6" s="149"/>
      <c r="P6" s="149"/>
      <c r="Q6" s="150"/>
      <c r="R6" s="14"/>
      <c r="T6" s="136"/>
      <c r="U6" s="137"/>
      <c r="V6" s="138"/>
    </row>
    <row r="7" spans="1:22" s="4" customFormat="1" ht="21" customHeight="1">
      <c r="A7" s="186" t="s">
        <v>37</v>
      </c>
      <c r="B7" s="187"/>
      <c r="C7" s="183"/>
      <c r="D7" s="184"/>
      <c r="E7" s="184"/>
      <c r="F7" s="184"/>
      <c r="G7" s="185"/>
      <c r="H7" s="173" t="s">
        <v>12</v>
      </c>
      <c r="I7" s="174"/>
      <c r="J7" s="183"/>
      <c r="K7" s="184"/>
      <c r="L7" s="184"/>
      <c r="M7" s="184"/>
      <c r="N7" s="184"/>
      <c r="O7" s="184"/>
      <c r="P7" s="184"/>
      <c r="Q7" s="185"/>
      <c r="R7" s="14"/>
      <c r="T7" s="136"/>
      <c r="U7" s="137"/>
      <c r="V7" s="138"/>
    </row>
    <row r="8" spans="1:22" s="4" customFormat="1" ht="21" customHeight="1" thickBot="1">
      <c r="A8" s="188"/>
      <c r="B8" s="189"/>
      <c r="C8" s="191"/>
      <c r="D8" s="192"/>
      <c r="E8" s="192"/>
      <c r="F8" s="192"/>
      <c r="G8" s="193"/>
      <c r="H8" s="152" t="s">
        <v>13</v>
      </c>
      <c r="I8" s="152"/>
      <c r="J8" s="143"/>
      <c r="K8" s="144"/>
      <c r="L8" s="144"/>
      <c r="M8" s="144"/>
      <c r="N8" s="144"/>
      <c r="O8" s="144"/>
      <c r="P8" s="144"/>
      <c r="Q8" s="145"/>
      <c r="R8" s="14"/>
      <c r="T8" s="136"/>
      <c r="U8" s="137"/>
      <c r="V8" s="138"/>
    </row>
    <row r="9" spans="1:22" s="4" customFormat="1" ht="24.75" customHeight="1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T9" s="136"/>
      <c r="U9" s="137"/>
      <c r="V9" s="138"/>
    </row>
    <row r="10" spans="1:22" s="4" customFormat="1" ht="18" customHeight="1">
      <c r="A10" s="165" t="s">
        <v>25</v>
      </c>
      <c r="B10" s="170"/>
      <c r="C10" s="163" t="s">
        <v>15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31"/>
      <c r="O10" s="15"/>
      <c r="P10" s="16"/>
      <c r="Q10" s="17"/>
      <c r="R10" s="14"/>
      <c r="T10" s="136"/>
      <c r="U10" s="137"/>
      <c r="V10" s="138"/>
    </row>
    <row r="11" spans="1:22" s="4" customFormat="1" ht="18" customHeight="1">
      <c r="A11" s="171"/>
      <c r="B11" s="172"/>
      <c r="C11" s="157" t="s">
        <v>0</v>
      </c>
      <c r="D11" s="158"/>
      <c r="E11" s="158"/>
      <c r="F11" s="158"/>
      <c r="G11" s="158"/>
      <c r="H11" s="158"/>
      <c r="I11" s="152" t="s">
        <v>1</v>
      </c>
      <c r="J11" s="152"/>
      <c r="K11" s="152"/>
      <c r="L11" s="152"/>
      <c r="M11" s="152"/>
      <c r="N11" s="156"/>
      <c r="O11" s="15"/>
      <c r="P11" s="127" t="s">
        <v>23</v>
      </c>
      <c r="Q11" s="128"/>
      <c r="R11" s="14"/>
      <c r="T11" s="136"/>
      <c r="U11" s="137"/>
      <c r="V11" s="138"/>
    </row>
    <row r="12" spans="1:22" s="4" customFormat="1" ht="24.75" customHeight="1">
      <c r="A12" s="159" t="s">
        <v>26</v>
      </c>
      <c r="B12" s="160"/>
      <c r="C12" s="163" t="s">
        <v>17</v>
      </c>
      <c r="D12" s="129" t="s">
        <v>18</v>
      </c>
      <c r="E12" s="129" t="s">
        <v>19</v>
      </c>
      <c r="F12" s="129" t="s">
        <v>20</v>
      </c>
      <c r="G12" s="129" t="s">
        <v>21</v>
      </c>
      <c r="H12" s="129" t="s">
        <v>22</v>
      </c>
      <c r="I12" s="129" t="s">
        <v>17</v>
      </c>
      <c r="J12" s="129" t="s">
        <v>18</v>
      </c>
      <c r="K12" s="129" t="s">
        <v>19</v>
      </c>
      <c r="L12" s="129" t="s">
        <v>20</v>
      </c>
      <c r="M12" s="129" t="s">
        <v>21</v>
      </c>
      <c r="N12" s="131" t="s">
        <v>22</v>
      </c>
      <c r="O12" s="15"/>
      <c r="P12" s="127"/>
      <c r="Q12" s="128"/>
      <c r="R12" s="14"/>
      <c r="T12" s="136"/>
      <c r="U12" s="137"/>
      <c r="V12" s="138"/>
    </row>
    <row r="13" spans="1:22" s="4" customFormat="1" ht="15" customHeight="1">
      <c r="A13" s="161"/>
      <c r="B13" s="162"/>
      <c r="C13" s="164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2"/>
      <c r="O13" s="15"/>
      <c r="P13" s="123">
        <f>SUM(C14:N14)</f>
        <v>0</v>
      </c>
      <c r="Q13" s="124"/>
      <c r="R13" s="14"/>
      <c r="T13" s="136"/>
      <c r="U13" s="137"/>
      <c r="V13" s="138"/>
    </row>
    <row r="14" spans="1:22" s="4" customFormat="1" ht="29.25" customHeight="1">
      <c r="A14" s="164" t="s">
        <v>27</v>
      </c>
      <c r="B14" s="130"/>
      <c r="C14" s="18">
        <f>'申込書2（男子形）'!D58</f>
        <v>0</v>
      </c>
      <c r="D14" s="19">
        <f>'申込書2（男子形）'!D59</f>
        <v>0</v>
      </c>
      <c r="E14" s="19">
        <f>'申込書2（男子形）'!D60</f>
        <v>0</v>
      </c>
      <c r="F14" s="19">
        <f>'申込書2（男子形）'!D61</f>
        <v>0</v>
      </c>
      <c r="G14" s="19">
        <f>'申込書2（男子形）'!D62</f>
        <v>0</v>
      </c>
      <c r="H14" s="19">
        <f>'申込書2（男子形）'!D63</f>
        <v>0</v>
      </c>
      <c r="I14" s="20">
        <f>'申込書3（女子形）'!D58</f>
        <v>0</v>
      </c>
      <c r="J14" s="19">
        <f>'申込書3（女子形）'!D59</f>
        <v>0</v>
      </c>
      <c r="K14" s="19">
        <f>'申込書3（女子形）'!D60</f>
        <v>0</v>
      </c>
      <c r="L14" s="19">
        <f>'申込書3（女子形）'!D61</f>
        <v>0</v>
      </c>
      <c r="M14" s="19">
        <f>'申込書3（女子形）'!D62</f>
        <v>0</v>
      </c>
      <c r="N14" s="21">
        <f>'申込書3（女子形）'!D63</f>
        <v>0</v>
      </c>
      <c r="O14" s="15"/>
      <c r="P14" s="125"/>
      <c r="Q14" s="126"/>
      <c r="R14" s="14"/>
      <c r="T14" s="136"/>
      <c r="U14" s="137"/>
      <c r="V14" s="138"/>
    </row>
    <row r="15" spans="1:22" s="4" customFormat="1" ht="14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96" t="s">
        <v>30</v>
      </c>
      <c r="Q15" s="196"/>
      <c r="R15" s="23"/>
      <c r="T15" s="136"/>
      <c r="U15" s="137"/>
      <c r="V15" s="138"/>
    </row>
    <row r="16" spans="1:22" s="4" customFormat="1" ht="18" customHeight="1">
      <c r="A16" s="165" t="s">
        <v>25</v>
      </c>
      <c r="B16" s="166"/>
      <c r="C16" s="163" t="s">
        <v>16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31"/>
      <c r="O16" s="15"/>
      <c r="P16" s="16"/>
      <c r="Q16" s="17"/>
      <c r="R16" s="14"/>
      <c r="T16" s="136"/>
      <c r="U16" s="137"/>
      <c r="V16" s="138"/>
    </row>
    <row r="17" spans="1:22" s="4" customFormat="1" ht="18" customHeight="1" thickBot="1">
      <c r="A17" s="157"/>
      <c r="B17" s="167"/>
      <c r="C17" s="157" t="s">
        <v>0</v>
      </c>
      <c r="D17" s="158"/>
      <c r="E17" s="158"/>
      <c r="F17" s="158"/>
      <c r="G17" s="158"/>
      <c r="H17" s="158"/>
      <c r="I17" s="152" t="s">
        <v>1</v>
      </c>
      <c r="J17" s="152"/>
      <c r="K17" s="152"/>
      <c r="L17" s="152"/>
      <c r="M17" s="152"/>
      <c r="N17" s="156"/>
      <c r="O17" s="15"/>
      <c r="P17" s="127" t="s">
        <v>24</v>
      </c>
      <c r="Q17" s="128"/>
      <c r="R17" s="14"/>
      <c r="T17" s="139"/>
      <c r="U17" s="140"/>
      <c r="V17" s="141"/>
    </row>
    <row r="18" spans="1:18" s="4" customFormat="1" ht="24.75" customHeight="1">
      <c r="A18" s="159" t="s">
        <v>26</v>
      </c>
      <c r="B18" s="160"/>
      <c r="C18" s="163" t="s">
        <v>17</v>
      </c>
      <c r="D18" s="129" t="s">
        <v>18</v>
      </c>
      <c r="E18" s="129" t="s">
        <v>19</v>
      </c>
      <c r="F18" s="129" t="s">
        <v>20</v>
      </c>
      <c r="G18" s="129" t="s">
        <v>21</v>
      </c>
      <c r="H18" s="129" t="s">
        <v>22</v>
      </c>
      <c r="I18" s="129" t="s">
        <v>17</v>
      </c>
      <c r="J18" s="129" t="s">
        <v>18</v>
      </c>
      <c r="K18" s="129" t="s">
        <v>19</v>
      </c>
      <c r="L18" s="129" t="s">
        <v>20</v>
      </c>
      <c r="M18" s="129" t="s">
        <v>21</v>
      </c>
      <c r="N18" s="131" t="s">
        <v>22</v>
      </c>
      <c r="O18" s="15"/>
      <c r="P18" s="127"/>
      <c r="Q18" s="128"/>
      <c r="R18" s="14"/>
    </row>
    <row r="19" spans="1:18" s="4" customFormat="1" ht="15" customHeight="1">
      <c r="A19" s="161"/>
      <c r="B19" s="162"/>
      <c r="C19" s="164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2"/>
      <c r="O19" s="15"/>
      <c r="P19" s="123">
        <f>SUM(C20:N20)</f>
        <v>0</v>
      </c>
      <c r="Q19" s="124"/>
      <c r="R19" s="14"/>
    </row>
    <row r="20" spans="1:18" s="4" customFormat="1" ht="29.25" customHeight="1">
      <c r="A20" s="164" t="s">
        <v>27</v>
      </c>
      <c r="B20" s="130"/>
      <c r="C20" s="18">
        <f>'申込書4（男子組手）'!D58</f>
        <v>0</v>
      </c>
      <c r="D20" s="19">
        <f>'申込書4（男子組手）'!D59</f>
        <v>0</v>
      </c>
      <c r="E20" s="19">
        <f>'申込書4（男子組手）'!D60</f>
        <v>0</v>
      </c>
      <c r="F20" s="19">
        <f>'申込書4（男子組手）'!D61</f>
        <v>0</v>
      </c>
      <c r="G20" s="19">
        <f>'申込書4（男子組手）'!D62</f>
        <v>0</v>
      </c>
      <c r="H20" s="19">
        <f>'申込書4（男子組手）'!D63</f>
        <v>0</v>
      </c>
      <c r="I20" s="20">
        <f>'申込書5（女子組手）'!D58</f>
        <v>0</v>
      </c>
      <c r="J20" s="19">
        <f>'申込書5（女子組手）'!D59</f>
        <v>0</v>
      </c>
      <c r="K20" s="19">
        <f>'申込書5（女子組手）'!D60</f>
        <v>0</v>
      </c>
      <c r="L20" s="19">
        <f>'申込書5（女子組手）'!D61</f>
        <v>0</v>
      </c>
      <c r="M20" s="19">
        <f>'申込書5（女子組手）'!D62</f>
        <v>0</v>
      </c>
      <c r="N20" s="21">
        <f>'申込書5（女子組手）'!D63</f>
        <v>0</v>
      </c>
      <c r="O20" s="15"/>
      <c r="P20" s="125"/>
      <c r="Q20" s="126"/>
      <c r="R20" s="14"/>
    </row>
    <row r="21" spans="1:18" s="4" customFormat="1" ht="24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2"/>
      <c r="Q21" s="142"/>
      <c r="R21" s="14"/>
    </row>
    <row r="22" spans="1:18" s="4" customFormat="1" ht="24.75" customHeight="1">
      <c r="A22" s="14" t="s">
        <v>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22" t="s">
        <v>31</v>
      </c>
      <c r="Q22" s="122"/>
      <c r="R22" s="14"/>
    </row>
    <row r="23" spans="1:18" s="4" customFormat="1" ht="32.25" customHeight="1" thickBot="1">
      <c r="A23" s="153" t="s">
        <v>28</v>
      </c>
      <c r="B23" s="154"/>
      <c r="C23" s="155"/>
      <c r="D23" s="22" t="s">
        <v>32</v>
      </c>
      <c r="E23" s="175">
        <f>P13+P19</f>
        <v>0</v>
      </c>
      <c r="F23" s="175"/>
      <c r="G23" s="22" t="s">
        <v>11</v>
      </c>
      <c r="H23" s="151">
        <v>2000</v>
      </c>
      <c r="I23" s="151"/>
      <c r="J23" s="22" t="s">
        <v>10</v>
      </c>
      <c r="K23" s="176">
        <f>E23*H23</f>
        <v>0</v>
      </c>
      <c r="L23" s="176"/>
      <c r="M23" s="176"/>
      <c r="N23" s="177"/>
      <c r="O23" s="23"/>
      <c r="P23" s="14"/>
      <c r="Q23" s="14"/>
      <c r="R23" s="14"/>
    </row>
    <row r="24" spans="1:18" s="4" customFormat="1" ht="32.25" customHeight="1" thickBot="1">
      <c r="A24" s="168" t="s">
        <v>44</v>
      </c>
      <c r="B24" s="169"/>
      <c r="C24" s="203"/>
      <c r="D24" s="24" t="s">
        <v>45</v>
      </c>
      <c r="E24" s="178">
        <v>0</v>
      </c>
      <c r="F24" s="179" t="s">
        <v>8</v>
      </c>
      <c r="G24" s="24" t="s">
        <v>11</v>
      </c>
      <c r="H24" s="204">
        <v>1000</v>
      </c>
      <c r="I24" s="204"/>
      <c r="J24" s="24" t="s">
        <v>10</v>
      </c>
      <c r="K24" s="180">
        <f>E24*H24</f>
        <v>0</v>
      </c>
      <c r="L24" s="180"/>
      <c r="M24" s="180"/>
      <c r="N24" s="181" t="s">
        <v>9</v>
      </c>
      <c r="O24" s="23"/>
      <c r="P24" s="14"/>
      <c r="Q24" s="14"/>
      <c r="R24" s="14"/>
    </row>
    <row r="25" spans="1:18" s="4" customFormat="1" ht="32.25" customHeight="1" thickBot="1">
      <c r="A25" s="205" t="s">
        <v>7</v>
      </c>
      <c r="B25" s="152"/>
      <c r="C25" s="206"/>
      <c r="D25" s="25"/>
      <c r="E25" s="38"/>
      <c r="F25" s="38"/>
      <c r="G25" s="26"/>
      <c r="H25" s="152" t="s">
        <v>33</v>
      </c>
      <c r="I25" s="152"/>
      <c r="J25" s="27" t="s">
        <v>10</v>
      </c>
      <c r="K25" s="197">
        <v>0</v>
      </c>
      <c r="L25" s="198"/>
      <c r="M25" s="198"/>
      <c r="N25" s="199" t="s">
        <v>9</v>
      </c>
      <c r="O25" s="23"/>
      <c r="P25" s="14"/>
      <c r="Q25" s="14"/>
      <c r="R25" s="14"/>
    </row>
    <row r="26" spans="1:18" s="4" customFormat="1" ht="36.75" customHeight="1">
      <c r="A26" s="28"/>
      <c r="B26" s="29"/>
      <c r="C26" s="29"/>
      <c r="D26" s="29"/>
      <c r="E26" s="30"/>
      <c r="F26" s="30"/>
      <c r="G26" s="31" t="s">
        <v>29</v>
      </c>
      <c r="H26" s="31"/>
      <c r="I26" s="31"/>
      <c r="J26" s="31"/>
      <c r="K26" s="200">
        <f>SUM(K23:N25)</f>
        <v>0</v>
      </c>
      <c r="L26" s="200"/>
      <c r="M26" s="200"/>
      <c r="N26" s="201" t="s">
        <v>9</v>
      </c>
      <c r="O26" s="32"/>
      <c r="P26" s="14"/>
      <c r="Q26" s="14"/>
      <c r="R26" s="14"/>
    </row>
    <row r="27" spans="1:18" s="4" customFormat="1" ht="24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4" customFormat="1" ht="24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4" customFormat="1" ht="24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4" customFormat="1" ht="24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4" customFormat="1" ht="24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s="4" customFormat="1" ht="24.75" customHeight="1">
      <c r="A32" s="14"/>
      <c r="B32" s="14"/>
      <c r="C32" s="14"/>
      <c r="D32" s="14"/>
      <c r="E32" s="14"/>
      <c r="F32" s="14"/>
      <c r="G32" s="14"/>
      <c r="H32" s="14"/>
      <c r="I32" s="14"/>
      <c r="J32" s="33"/>
      <c r="K32" s="14"/>
      <c r="L32" s="14"/>
      <c r="M32" s="202">
        <f ca="1">TODAY()</f>
        <v>41699</v>
      </c>
      <c r="N32" s="202"/>
      <c r="O32" s="202"/>
      <c r="P32" s="202"/>
      <c r="Q32" s="202"/>
      <c r="R32" s="14"/>
    </row>
    <row r="33" spans="1:18" s="4" customFormat="1" ht="24.75" customHeight="1">
      <c r="A33" s="14"/>
      <c r="B33" s="14"/>
      <c r="C33" s="14"/>
      <c r="D33" s="14"/>
      <c r="E33" s="14"/>
      <c r="F33" s="14"/>
      <c r="G33" s="14"/>
      <c r="H33" s="14"/>
      <c r="I33" s="14"/>
      <c r="J33" s="33"/>
      <c r="K33" s="14"/>
      <c r="L33" s="14"/>
      <c r="M33" s="14"/>
      <c r="N33" s="14"/>
      <c r="O33" s="14"/>
      <c r="P33" s="14"/>
      <c r="Q33" s="34" t="s">
        <v>43</v>
      </c>
      <c r="R33" s="14"/>
    </row>
    <row r="34" spans="1:18" s="4" customFormat="1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="4" customFormat="1" ht="12">
      <c r="R35" s="5"/>
    </row>
    <row r="36" s="4" customFormat="1" ht="12">
      <c r="R36" s="5"/>
    </row>
    <row r="37" s="4" customFormat="1" ht="12">
      <c r="R37" s="5"/>
    </row>
    <row r="38" s="4" customFormat="1" ht="12">
      <c r="R38" s="5"/>
    </row>
    <row r="39" s="4" customFormat="1" ht="12">
      <c r="R39" s="5"/>
    </row>
    <row r="40" s="4" customFormat="1" ht="12">
      <c r="R40" s="5"/>
    </row>
    <row r="41" s="4" customFormat="1" ht="12">
      <c r="R41" s="5"/>
    </row>
    <row r="42" s="4" customFormat="1" ht="12">
      <c r="R42" s="5"/>
    </row>
    <row r="43" s="4" customFormat="1" ht="12">
      <c r="R43" s="5"/>
    </row>
    <row r="44" s="4" customFormat="1" ht="12">
      <c r="R44" s="5"/>
    </row>
    <row r="45" s="4" customFormat="1" ht="12">
      <c r="R45" s="5"/>
    </row>
    <row r="46" s="4" customFormat="1" ht="12">
      <c r="R46" s="5"/>
    </row>
    <row r="47" s="4" customFormat="1" ht="12">
      <c r="R47" s="5"/>
    </row>
    <row r="48" s="4" customFormat="1" ht="12">
      <c r="R48" s="5"/>
    </row>
    <row r="49" s="4" customFormat="1" ht="12">
      <c r="R49" s="5"/>
    </row>
    <row r="50" s="4" customFormat="1" ht="12">
      <c r="R50" s="5"/>
    </row>
    <row r="51" s="4" customFormat="1" ht="12">
      <c r="R51" s="5"/>
    </row>
    <row r="52" s="4" customFormat="1" ht="12">
      <c r="R52" s="5"/>
    </row>
    <row r="53" s="4" customFormat="1" ht="12">
      <c r="R53" s="5"/>
    </row>
    <row r="54" s="4" customFormat="1" ht="12">
      <c r="R54" s="5"/>
    </row>
    <row r="55" s="4" customFormat="1" ht="12">
      <c r="R55" s="5"/>
    </row>
    <row r="56" s="4" customFormat="1" ht="12">
      <c r="R56" s="5"/>
    </row>
    <row r="57" s="4" customFormat="1" ht="12">
      <c r="R57" s="5"/>
    </row>
    <row r="58" s="4" customFormat="1" ht="12">
      <c r="R58" s="5"/>
    </row>
    <row r="59" s="4" customFormat="1" ht="12">
      <c r="R59" s="5"/>
    </row>
    <row r="60" s="4" customFormat="1" ht="12">
      <c r="R60" s="5"/>
    </row>
    <row r="61" s="4" customFormat="1" ht="12">
      <c r="R61" s="5"/>
    </row>
    <row r="62" s="4" customFormat="1" ht="12">
      <c r="R62" s="5"/>
    </row>
    <row r="63" s="4" customFormat="1" ht="12">
      <c r="R63" s="5"/>
    </row>
    <row r="64" s="4" customFormat="1" ht="12">
      <c r="R64" s="5"/>
    </row>
    <row r="65" s="4" customFormat="1" ht="12">
      <c r="R65" s="5"/>
    </row>
    <row r="66" s="4" customFormat="1" ht="12">
      <c r="R66" s="5"/>
    </row>
    <row r="67" s="4" customFormat="1" ht="12">
      <c r="R67" s="5"/>
    </row>
    <row r="68" s="4" customFormat="1" ht="12">
      <c r="R68" s="5"/>
    </row>
    <row r="69" s="4" customFormat="1" ht="12">
      <c r="R69" s="5"/>
    </row>
    <row r="70" s="4" customFormat="1" ht="12">
      <c r="R70" s="5"/>
    </row>
    <row r="71" s="4" customFormat="1" ht="12">
      <c r="R71" s="5"/>
    </row>
    <row r="72" s="4" customFormat="1" ht="12">
      <c r="R72" s="5"/>
    </row>
    <row r="73" s="4" customFormat="1" ht="12">
      <c r="R73" s="5"/>
    </row>
    <row r="74" s="4" customFormat="1" ht="12">
      <c r="R74" s="5"/>
    </row>
    <row r="75" s="4" customFormat="1" ht="12">
      <c r="R75" s="5"/>
    </row>
    <row r="76" s="4" customFormat="1" ht="12">
      <c r="R76" s="5"/>
    </row>
    <row r="77" s="4" customFormat="1" ht="12">
      <c r="R77" s="5"/>
    </row>
    <row r="78" s="4" customFormat="1" ht="12">
      <c r="R78" s="5"/>
    </row>
    <row r="79" s="4" customFormat="1" ht="12">
      <c r="R79" s="5"/>
    </row>
    <row r="80" s="4" customFormat="1" ht="12">
      <c r="R80" s="5"/>
    </row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</sheetData>
  <sheetProtection sheet="1" objects="1" scenarios="1"/>
  <mergeCells count="74">
    <mergeCell ref="K25:N25"/>
    <mergeCell ref="K26:N26"/>
    <mergeCell ref="M32:Q32"/>
    <mergeCell ref="A24:C24"/>
    <mergeCell ref="H24:I24"/>
    <mergeCell ref="A25:C25"/>
    <mergeCell ref="E23:F23"/>
    <mergeCell ref="K23:N23"/>
    <mergeCell ref="E24:F24"/>
    <mergeCell ref="K24:N24"/>
    <mergeCell ref="A2:Q2"/>
    <mergeCell ref="A3:Q3"/>
    <mergeCell ref="J7:Q7"/>
    <mergeCell ref="I17:N17"/>
    <mergeCell ref="A7:B8"/>
    <mergeCell ref="C10:N10"/>
    <mergeCell ref="M4:N4"/>
    <mergeCell ref="C7:G8"/>
    <mergeCell ref="J6:K6"/>
    <mergeCell ref="L5:Q5"/>
    <mergeCell ref="P15:Q15"/>
    <mergeCell ref="I12:I13"/>
    <mergeCell ref="A6:B6"/>
    <mergeCell ref="A5:B5"/>
    <mergeCell ref="A10:B11"/>
    <mergeCell ref="C5:I5"/>
    <mergeCell ref="H7:I7"/>
    <mergeCell ref="H8:I8"/>
    <mergeCell ref="C6:I6"/>
    <mergeCell ref="A16:B17"/>
    <mergeCell ref="C17:H17"/>
    <mergeCell ref="A12:B13"/>
    <mergeCell ref="C12:C13"/>
    <mergeCell ref="D12:D13"/>
    <mergeCell ref="E12:E13"/>
    <mergeCell ref="F12:F13"/>
    <mergeCell ref="G12:G13"/>
    <mergeCell ref="H12:H13"/>
    <mergeCell ref="C16:N16"/>
    <mergeCell ref="J12:J13"/>
    <mergeCell ref="H23:I23"/>
    <mergeCell ref="H25:I25"/>
    <mergeCell ref="A23:C23"/>
    <mergeCell ref="I11:N11"/>
    <mergeCell ref="C11:H11"/>
    <mergeCell ref="K12:K13"/>
    <mergeCell ref="L12:L13"/>
    <mergeCell ref="M12:M13"/>
    <mergeCell ref="N12:N13"/>
    <mergeCell ref="A18:B19"/>
    <mergeCell ref="C18:C19"/>
    <mergeCell ref="D18:D19"/>
    <mergeCell ref="E18:E19"/>
    <mergeCell ref="F18:F19"/>
    <mergeCell ref="A14:B14"/>
    <mergeCell ref="A20:B20"/>
    <mergeCell ref="T5:V17"/>
    <mergeCell ref="P21:Q21"/>
    <mergeCell ref="G18:G19"/>
    <mergeCell ref="H18:H19"/>
    <mergeCell ref="I18:I19"/>
    <mergeCell ref="J18:J19"/>
    <mergeCell ref="K18:K19"/>
    <mergeCell ref="P11:Q12"/>
    <mergeCell ref="J8:Q8"/>
    <mergeCell ref="J5:K5"/>
    <mergeCell ref="L6:Q6"/>
    <mergeCell ref="P22:Q22"/>
    <mergeCell ref="P19:Q20"/>
    <mergeCell ref="P17:Q18"/>
    <mergeCell ref="P13:Q14"/>
    <mergeCell ref="L18:L19"/>
    <mergeCell ref="M18:M19"/>
    <mergeCell ref="N18:N19"/>
  </mergeCells>
  <dataValidations count="1">
    <dataValidation type="textLength" operator="lessThanOrEqual" allowBlank="1" showInputMessage="1" showErrorMessage="1" sqref="L5:Q5">
      <formula1>6</formula1>
    </dataValidation>
  </dataValidations>
  <printOptions horizontalCentered="1"/>
  <pageMargins left="0.5905511811023623" right="0.5905511811023623" top="0.8661417322834646" bottom="0.31496062992125984" header="0.4724409448818898" footer="0.2362204724409449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2.375" style="0" customWidth="1"/>
    <col min="2" max="2" width="13.375" style="116" customWidth="1"/>
    <col min="3" max="3" width="34.375" style="0" customWidth="1"/>
    <col min="4" max="4" width="3.375" style="0" customWidth="1"/>
  </cols>
  <sheetData>
    <row r="1" spans="1:4" ht="19.5" customHeight="1">
      <c r="A1" s="117"/>
      <c r="B1" s="118"/>
      <c r="C1" s="117"/>
      <c r="D1" s="117"/>
    </row>
    <row r="2" spans="1:4" ht="19.5" customHeight="1">
      <c r="A2" s="117"/>
      <c r="B2" s="119" t="s">
        <v>56</v>
      </c>
      <c r="C2" s="120">
        <f>'申込書1'!C5</f>
        <v>0</v>
      </c>
      <c r="D2" s="117"/>
    </row>
    <row r="3" spans="1:4" ht="19.5" customHeight="1">
      <c r="A3" s="117"/>
      <c r="B3" s="118"/>
      <c r="C3" s="117"/>
      <c r="D3" s="117"/>
    </row>
    <row r="4" spans="1:4" ht="19.5" customHeight="1">
      <c r="A4" s="117"/>
      <c r="B4" s="119" t="s">
        <v>57</v>
      </c>
      <c r="C4" s="121"/>
      <c r="D4" s="117"/>
    </row>
    <row r="5" spans="1:4" ht="19.5" customHeight="1">
      <c r="A5" s="117"/>
      <c r="B5" s="119"/>
      <c r="C5" s="121"/>
      <c r="D5" s="117"/>
    </row>
    <row r="6" spans="1:4" ht="19.5" customHeight="1">
      <c r="A6" s="117"/>
      <c r="B6" s="119"/>
      <c r="C6" s="121"/>
      <c r="D6" s="117"/>
    </row>
    <row r="7" spans="1:4" ht="19.5" customHeight="1">
      <c r="A7" s="117"/>
      <c r="B7" s="119"/>
      <c r="C7" s="121"/>
      <c r="D7" s="117"/>
    </row>
    <row r="8" spans="1:4" ht="19.5" customHeight="1">
      <c r="A8" s="117"/>
      <c r="B8" s="119"/>
      <c r="C8" s="121"/>
      <c r="D8" s="117"/>
    </row>
    <row r="9" spans="1:4" ht="19.5" customHeight="1">
      <c r="A9" s="117"/>
      <c r="B9" s="119"/>
      <c r="C9" s="121"/>
      <c r="D9" s="117"/>
    </row>
    <row r="10" spans="1:4" ht="19.5" customHeight="1">
      <c r="A10" s="117"/>
      <c r="B10" s="119"/>
      <c r="C10" s="121"/>
      <c r="D10" s="117"/>
    </row>
    <row r="11" spans="1:4" ht="19.5" customHeight="1">
      <c r="A11" s="117"/>
      <c r="B11" s="119"/>
      <c r="C11" s="121"/>
      <c r="D11" s="117"/>
    </row>
    <row r="12" spans="1:4" ht="19.5" customHeight="1">
      <c r="A12" s="117"/>
      <c r="B12" s="119"/>
      <c r="C12" s="121"/>
      <c r="D12" s="117"/>
    </row>
    <row r="13" spans="1:4" ht="19.5" customHeight="1">
      <c r="A13" s="117"/>
      <c r="B13" s="119"/>
      <c r="C13" s="121"/>
      <c r="D13" s="117"/>
    </row>
    <row r="14" spans="1:4" ht="19.5" customHeight="1">
      <c r="A14" s="117"/>
      <c r="B14" s="119"/>
      <c r="C14" s="121"/>
      <c r="D14" s="117"/>
    </row>
    <row r="15" spans="1:4" ht="19.5" customHeight="1">
      <c r="A15" s="117"/>
      <c r="B15" s="119"/>
      <c r="C15" s="121"/>
      <c r="D15" s="117"/>
    </row>
    <row r="16" spans="1:4" ht="19.5" customHeight="1">
      <c r="A16" s="117"/>
      <c r="B16" s="119"/>
      <c r="C16" s="121"/>
      <c r="D16" s="117"/>
    </row>
    <row r="17" spans="1:4" ht="19.5" customHeight="1">
      <c r="A17" s="117"/>
      <c r="B17" s="119"/>
      <c r="C17" s="121"/>
      <c r="D17" s="117"/>
    </row>
    <row r="18" spans="1:4" ht="19.5" customHeight="1">
      <c r="A18" s="117"/>
      <c r="B18" s="119"/>
      <c r="C18" s="121"/>
      <c r="D18" s="117"/>
    </row>
    <row r="19" spans="1:4" ht="19.5" customHeight="1">
      <c r="A19" s="117"/>
      <c r="B19" s="119"/>
      <c r="C19" s="121"/>
      <c r="D19" s="117"/>
    </row>
    <row r="20" spans="1:4" ht="19.5" customHeight="1">
      <c r="A20" s="117"/>
      <c r="B20" s="119"/>
      <c r="C20" s="121"/>
      <c r="D20" s="117"/>
    </row>
    <row r="21" spans="1:4" ht="19.5" customHeight="1">
      <c r="A21" s="117"/>
      <c r="B21" s="119"/>
      <c r="C21" s="121"/>
      <c r="D21" s="117"/>
    </row>
    <row r="22" spans="1:4" ht="19.5" customHeight="1">
      <c r="A22" s="117"/>
      <c r="B22" s="119"/>
      <c r="C22" s="121"/>
      <c r="D22" s="117"/>
    </row>
    <row r="23" spans="1:4" ht="19.5" customHeight="1">
      <c r="A23" s="117"/>
      <c r="B23" s="119"/>
      <c r="C23" s="121"/>
      <c r="D23" s="117"/>
    </row>
    <row r="24" spans="1:4" ht="19.5" customHeight="1">
      <c r="A24" s="117"/>
      <c r="B24" s="119"/>
      <c r="C24" s="121"/>
      <c r="D24" s="117"/>
    </row>
    <row r="25" spans="1:4" ht="19.5" customHeight="1">
      <c r="A25" s="117"/>
      <c r="B25" s="119"/>
      <c r="C25" s="121"/>
      <c r="D25" s="117"/>
    </row>
    <row r="26" spans="1:4" ht="19.5" customHeight="1">
      <c r="A26" s="117"/>
      <c r="B26" s="119"/>
      <c r="C26" s="121"/>
      <c r="D26" s="117"/>
    </row>
    <row r="27" spans="1:4" ht="19.5" customHeight="1">
      <c r="A27" s="117"/>
      <c r="B27" s="119"/>
      <c r="C27" s="121"/>
      <c r="D27" s="117"/>
    </row>
    <row r="28" spans="1:4" ht="19.5" customHeight="1">
      <c r="A28" s="117"/>
      <c r="B28" s="119"/>
      <c r="C28" s="121"/>
      <c r="D28" s="117"/>
    </row>
    <row r="29" spans="1:4" ht="19.5" customHeight="1">
      <c r="A29" s="117"/>
      <c r="B29" s="119"/>
      <c r="C29" s="121"/>
      <c r="D29" s="117"/>
    </row>
    <row r="30" spans="1:4" ht="19.5" customHeight="1">
      <c r="A30" s="117"/>
      <c r="B30" s="119"/>
      <c r="C30" s="121"/>
      <c r="D30" s="117"/>
    </row>
    <row r="31" spans="1:4" ht="19.5" customHeight="1">
      <c r="A31" s="117"/>
      <c r="B31" s="118"/>
      <c r="C31" s="117"/>
      <c r="D31" s="117"/>
    </row>
    <row r="32" spans="1:4" ht="19.5" customHeight="1">
      <c r="A32" s="117"/>
      <c r="B32" s="118"/>
      <c r="C32" s="117"/>
      <c r="D32" s="117"/>
    </row>
    <row r="33" spans="1:4" ht="19.5" customHeight="1">
      <c r="A33" s="117"/>
      <c r="B33" s="118"/>
      <c r="C33" s="117"/>
      <c r="D33" s="117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5"/>
  <sheetViews>
    <sheetView zoomScaleSheetLayoutView="100" zoomScalePageLayoutView="0" workbookViewId="0" topLeftCell="A1">
      <selection activeCell="C6" sqref="C6:C7"/>
    </sheetView>
  </sheetViews>
  <sheetFormatPr defaultColWidth="9.00390625" defaultRowHeight="13.5"/>
  <cols>
    <col min="1" max="2" width="4.375" style="2" customWidth="1"/>
    <col min="3" max="3" width="6.875" style="2" customWidth="1"/>
    <col min="4" max="7" width="5.00390625" style="2" customWidth="1"/>
    <col min="8" max="10" width="5.625" style="2" customWidth="1"/>
    <col min="11" max="11" width="3.75390625" style="2" customWidth="1"/>
    <col min="12" max="12" width="2.875" style="2" customWidth="1"/>
    <col min="13" max="14" width="10.00390625" style="2" customWidth="1"/>
    <col min="15" max="16" width="6.00390625" style="2" customWidth="1"/>
    <col min="17" max="22" width="3.375" style="2" customWidth="1"/>
    <col min="23" max="23" width="3.875" style="2" customWidth="1"/>
    <col min="24" max="25" width="9.00390625" style="2" customWidth="1"/>
    <col min="26" max="26" width="0" style="2" hidden="1" customWidth="1"/>
    <col min="27" max="16384" width="9.00390625" style="2" customWidth="1"/>
  </cols>
  <sheetData>
    <row r="1" spans="1:23" ht="24" customHeight="1">
      <c r="A1" s="249" t="s">
        <v>42</v>
      </c>
      <c r="B1" s="249"/>
      <c r="C1" s="249"/>
      <c r="D1" s="249"/>
      <c r="E1" s="249"/>
      <c r="F1" s="249"/>
      <c r="G1" s="249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40"/>
      <c r="U1" s="40"/>
      <c r="V1" s="41"/>
      <c r="W1" s="8"/>
    </row>
    <row r="2" spans="1:23" ht="24.75" customHeight="1">
      <c r="A2" s="249"/>
      <c r="B2" s="249"/>
      <c r="C2" s="249"/>
      <c r="D2" s="249"/>
      <c r="E2" s="249"/>
      <c r="F2" s="249"/>
      <c r="G2" s="249"/>
      <c r="H2" s="42"/>
      <c r="I2" s="8"/>
      <c r="J2" s="6"/>
      <c r="K2" s="252" t="s">
        <v>39</v>
      </c>
      <c r="L2" s="253"/>
      <c r="M2" s="236">
        <f>'申込書1'!C5</f>
        <v>0</v>
      </c>
      <c r="N2" s="236"/>
      <c r="O2" s="236"/>
      <c r="P2" s="236"/>
      <c r="Q2" s="236"/>
      <c r="R2" s="236"/>
      <c r="S2" s="236"/>
      <c r="T2" s="236"/>
      <c r="U2" s="236"/>
      <c r="V2" s="237"/>
      <c r="W2" s="8"/>
    </row>
    <row r="3" spans="1:23" ht="24.75" customHeight="1">
      <c r="A3" s="43" t="s">
        <v>46</v>
      </c>
      <c r="B3" s="43"/>
      <c r="C3" s="44"/>
      <c r="D3" s="45"/>
      <c r="E3" s="44"/>
      <c r="F3" s="44"/>
      <c r="G3" s="44"/>
      <c r="H3" s="8"/>
      <c r="I3" s="8"/>
      <c r="J3" s="6"/>
      <c r="K3" s="254"/>
      <c r="L3" s="255"/>
      <c r="M3" s="238"/>
      <c r="N3" s="238"/>
      <c r="O3" s="238"/>
      <c r="P3" s="238"/>
      <c r="Q3" s="238"/>
      <c r="R3" s="238"/>
      <c r="S3" s="238"/>
      <c r="T3" s="238"/>
      <c r="U3" s="238"/>
      <c r="V3" s="239"/>
      <c r="W3" s="8"/>
    </row>
    <row r="4" spans="1:23" ht="9" customHeight="1">
      <c r="A4" s="6"/>
      <c r="B4" s="6"/>
      <c r="C4" s="6"/>
      <c r="D4" s="6"/>
      <c r="E4" s="6"/>
      <c r="F4" s="6"/>
      <c r="G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7"/>
      <c r="U4" s="7"/>
      <c r="V4" s="7"/>
      <c r="W4" s="8"/>
    </row>
    <row r="5" spans="1:25" ht="33.75" customHeight="1" thickBot="1">
      <c r="A5" s="227" t="s">
        <v>35</v>
      </c>
      <c r="B5" s="46"/>
      <c r="C5" s="47" t="s">
        <v>47</v>
      </c>
      <c r="D5" s="234" t="s">
        <v>40</v>
      </c>
      <c r="E5" s="250"/>
      <c r="F5" s="250"/>
      <c r="G5" s="250"/>
      <c r="H5" s="250"/>
      <c r="I5" s="250"/>
      <c r="J5" s="235"/>
      <c r="K5" s="234" t="s">
        <v>2</v>
      </c>
      <c r="L5" s="250"/>
      <c r="M5" s="250"/>
      <c r="N5" s="235"/>
      <c r="O5" s="234" t="s">
        <v>34</v>
      </c>
      <c r="P5" s="235"/>
      <c r="Q5" s="240" t="s">
        <v>38</v>
      </c>
      <c r="R5" s="241"/>
      <c r="S5" s="241"/>
      <c r="T5" s="241"/>
      <c r="U5" s="241"/>
      <c r="V5" s="242"/>
      <c r="W5" s="8"/>
      <c r="Y5" s="114" t="s">
        <v>53</v>
      </c>
    </row>
    <row r="6" spans="1:25" ht="17.25" customHeight="1" thickTop="1">
      <c r="A6" s="233"/>
      <c r="B6" s="251">
        <v>1</v>
      </c>
      <c r="C6" s="229"/>
      <c r="D6" s="256"/>
      <c r="E6" s="257"/>
      <c r="F6" s="257"/>
      <c r="G6" s="257"/>
      <c r="H6" s="257"/>
      <c r="I6" s="257"/>
      <c r="J6" s="258"/>
      <c r="K6" s="259"/>
      <c r="L6" s="260"/>
      <c r="M6" s="260"/>
      <c r="N6" s="261"/>
      <c r="O6" s="231">
        <f>'申込書1'!$L$6</f>
        <v>0</v>
      </c>
      <c r="P6" s="232"/>
      <c r="Q6" s="243">
        <f>'申込書1'!L5</f>
        <v>0</v>
      </c>
      <c r="R6" s="244"/>
      <c r="S6" s="244"/>
      <c r="T6" s="244"/>
      <c r="U6" s="244"/>
      <c r="V6" s="245"/>
      <c r="W6" s="8"/>
      <c r="Y6" s="207"/>
    </row>
    <row r="7" spans="1:26" ht="36.75" customHeight="1">
      <c r="A7" s="233"/>
      <c r="B7" s="228"/>
      <c r="C7" s="230"/>
      <c r="D7" s="222"/>
      <c r="E7" s="223"/>
      <c r="F7" s="223"/>
      <c r="G7" s="223"/>
      <c r="H7" s="223"/>
      <c r="I7" s="223"/>
      <c r="J7" s="224"/>
      <c r="K7" s="216"/>
      <c r="L7" s="217"/>
      <c r="M7" s="217"/>
      <c r="N7" s="218"/>
      <c r="O7" s="219"/>
      <c r="P7" s="220"/>
      <c r="Q7" s="246"/>
      <c r="R7" s="247"/>
      <c r="S7" s="247"/>
      <c r="T7" s="247"/>
      <c r="U7" s="247"/>
      <c r="V7" s="248"/>
      <c r="W7" s="8"/>
      <c r="Y7" s="207"/>
      <c r="Z7" s="2">
        <v>1</v>
      </c>
    </row>
    <row r="8" spans="1:26" ht="17.25" customHeight="1">
      <c r="A8" s="233"/>
      <c r="B8" s="227">
        <v>2</v>
      </c>
      <c r="C8" s="208"/>
      <c r="D8" s="210"/>
      <c r="E8" s="211"/>
      <c r="F8" s="211"/>
      <c r="G8" s="211"/>
      <c r="H8" s="211"/>
      <c r="I8" s="211"/>
      <c r="J8" s="212"/>
      <c r="K8" s="213"/>
      <c r="L8" s="214"/>
      <c r="M8" s="214"/>
      <c r="N8" s="215"/>
      <c r="O8" s="219">
        <f>'申込書1'!$L$6</f>
        <v>0</v>
      </c>
      <c r="P8" s="220"/>
      <c r="Q8" s="219">
        <f>Q6</f>
        <v>0</v>
      </c>
      <c r="R8" s="221"/>
      <c r="S8" s="221"/>
      <c r="T8" s="221"/>
      <c r="U8" s="221"/>
      <c r="V8" s="220"/>
      <c r="W8" s="8"/>
      <c r="Y8" s="207"/>
      <c r="Z8" s="2">
        <v>2</v>
      </c>
    </row>
    <row r="9" spans="1:26" ht="36.75" customHeight="1">
      <c r="A9" s="233"/>
      <c r="B9" s="228"/>
      <c r="C9" s="209"/>
      <c r="D9" s="222"/>
      <c r="E9" s="223"/>
      <c r="F9" s="223"/>
      <c r="G9" s="223"/>
      <c r="H9" s="223"/>
      <c r="I9" s="223"/>
      <c r="J9" s="224"/>
      <c r="K9" s="216"/>
      <c r="L9" s="217"/>
      <c r="M9" s="217"/>
      <c r="N9" s="218"/>
      <c r="O9" s="219"/>
      <c r="P9" s="220"/>
      <c r="Q9" s="219"/>
      <c r="R9" s="221"/>
      <c r="S9" s="221"/>
      <c r="T9" s="221"/>
      <c r="U9" s="221"/>
      <c r="V9" s="220"/>
      <c r="W9" s="8"/>
      <c r="Y9" s="207"/>
      <c r="Z9" s="2">
        <v>3</v>
      </c>
    </row>
    <row r="10" spans="1:26" ht="17.25" customHeight="1">
      <c r="A10" s="233"/>
      <c r="B10" s="227">
        <v>3</v>
      </c>
      <c r="C10" s="208"/>
      <c r="D10" s="210"/>
      <c r="E10" s="211"/>
      <c r="F10" s="211"/>
      <c r="G10" s="211"/>
      <c r="H10" s="211"/>
      <c r="I10" s="211"/>
      <c r="J10" s="212"/>
      <c r="K10" s="213"/>
      <c r="L10" s="214"/>
      <c r="M10" s="214"/>
      <c r="N10" s="215"/>
      <c r="O10" s="219">
        <f>'申込書1'!$L$6</f>
        <v>0</v>
      </c>
      <c r="P10" s="220"/>
      <c r="Q10" s="219">
        <f>Q8</f>
        <v>0</v>
      </c>
      <c r="R10" s="221"/>
      <c r="S10" s="221"/>
      <c r="T10" s="221"/>
      <c r="U10" s="221"/>
      <c r="V10" s="220"/>
      <c r="W10" s="8"/>
      <c r="Y10" s="207"/>
      <c r="Z10" s="2">
        <v>4</v>
      </c>
    </row>
    <row r="11" spans="1:26" ht="36.75" customHeight="1">
      <c r="A11" s="233"/>
      <c r="B11" s="228"/>
      <c r="C11" s="209"/>
      <c r="D11" s="222"/>
      <c r="E11" s="223"/>
      <c r="F11" s="223"/>
      <c r="G11" s="223"/>
      <c r="H11" s="223"/>
      <c r="I11" s="223"/>
      <c r="J11" s="224"/>
      <c r="K11" s="216"/>
      <c r="L11" s="217"/>
      <c r="M11" s="217"/>
      <c r="N11" s="218"/>
      <c r="O11" s="219"/>
      <c r="P11" s="220"/>
      <c r="Q11" s="219"/>
      <c r="R11" s="221"/>
      <c r="S11" s="221"/>
      <c r="T11" s="221"/>
      <c r="U11" s="221"/>
      <c r="V11" s="220"/>
      <c r="W11" s="8"/>
      <c r="Y11" s="207"/>
      <c r="Z11" s="2">
        <v>5</v>
      </c>
    </row>
    <row r="12" spans="1:26" ht="17.25" customHeight="1">
      <c r="A12" s="233"/>
      <c r="B12" s="227">
        <v>4</v>
      </c>
      <c r="C12" s="208"/>
      <c r="D12" s="210"/>
      <c r="E12" s="211"/>
      <c r="F12" s="211"/>
      <c r="G12" s="211"/>
      <c r="H12" s="211"/>
      <c r="I12" s="211"/>
      <c r="J12" s="212"/>
      <c r="K12" s="213"/>
      <c r="L12" s="214"/>
      <c r="M12" s="214"/>
      <c r="N12" s="215"/>
      <c r="O12" s="219">
        <f>'申込書1'!$L$6</f>
        <v>0</v>
      </c>
      <c r="P12" s="220"/>
      <c r="Q12" s="219">
        <f>Q10</f>
        <v>0</v>
      </c>
      <c r="R12" s="221"/>
      <c r="S12" s="221"/>
      <c r="T12" s="221"/>
      <c r="U12" s="221"/>
      <c r="V12" s="220"/>
      <c r="W12" s="8"/>
      <c r="Y12" s="207"/>
      <c r="Z12" s="2">
        <v>6</v>
      </c>
    </row>
    <row r="13" spans="1:25" ht="36.75" customHeight="1">
      <c r="A13" s="233"/>
      <c r="B13" s="228"/>
      <c r="C13" s="209"/>
      <c r="D13" s="222"/>
      <c r="E13" s="223"/>
      <c r="F13" s="223"/>
      <c r="G13" s="223"/>
      <c r="H13" s="223"/>
      <c r="I13" s="223"/>
      <c r="J13" s="224"/>
      <c r="K13" s="216"/>
      <c r="L13" s="217"/>
      <c r="M13" s="217"/>
      <c r="N13" s="218"/>
      <c r="O13" s="219"/>
      <c r="P13" s="220"/>
      <c r="Q13" s="219"/>
      <c r="R13" s="221"/>
      <c r="S13" s="221"/>
      <c r="T13" s="221"/>
      <c r="U13" s="221"/>
      <c r="V13" s="220"/>
      <c r="W13" s="8"/>
      <c r="Y13" s="207"/>
    </row>
    <row r="14" spans="1:25" ht="17.25" customHeight="1">
      <c r="A14" s="233"/>
      <c r="B14" s="227">
        <v>5</v>
      </c>
      <c r="C14" s="208"/>
      <c r="D14" s="210"/>
      <c r="E14" s="211"/>
      <c r="F14" s="211"/>
      <c r="G14" s="211"/>
      <c r="H14" s="211"/>
      <c r="I14" s="211"/>
      <c r="J14" s="212"/>
      <c r="K14" s="213"/>
      <c r="L14" s="214"/>
      <c r="M14" s="214"/>
      <c r="N14" s="215"/>
      <c r="O14" s="219">
        <f>'申込書1'!$L$6</f>
        <v>0</v>
      </c>
      <c r="P14" s="220"/>
      <c r="Q14" s="219">
        <f>Q12</f>
        <v>0</v>
      </c>
      <c r="R14" s="221"/>
      <c r="S14" s="221"/>
      <c r="T14" s="221"/>
      <c r="U14" s="221"/>
      <c r="V14" s="220"/>
      <c r="W14" s="8"/>
      <c r="Y14" s="207"/>
    </row>
    <row r="15" spans="1:25" ht="36.75" customHeight="1">
      <c r="A15" s="233"/>
      <c r="B15" s="228"/>
      <c r="C15" s="209"/>
      <c r="D15" s="222"/>
      <c r="E15" s="223"/>
      <c r="F15" s="223"/>
      <c r="G15" s="223"/>
      <c r="H15" s="223"/>
      <c r="I15" s="223"/>
      <c r="J15" s="224"/>
      <c r="K15" s="216"/>
      <c r="L15" s="217"/>
      <c r="M15" s="217"/>
      <c r="N15" s="218"/>
      <c r="O15" s="219"/>
      <c r="P15" s="220"/>
      <c r="Q15" s="219"/>
      <c r="R15" s="221"/>
      <c r="S15" s="221"/>
      <c r="T15" s="221"/>
      <c r="U15" s="221"/>
      <c r="V15" s="220"/>
      <c r="W15" s="8"/>
      <c r="Y15" s="207"/>
    </row>
    <row r="16" spans="1:25" ht="17.25" customHeight="1">
      <c r="A16" s="233"/>
      <c r="B16" s="227">
        <v>6</v>
      </c>
      <c r="C16" s="208"/>
      <c r="D16" s="210"/>
      <c r="E16" s="211"/>
      <c r="F16" s="211"/>
      <c r="G16" s="211"/>
      <c r="H16" s="211"/>
      <c r="I16" s="211"/>
      <c r="J16" s="212"/>
      <c r="K16" s="213"/>
      <c r="L16" s="214"/>
      <c r="M16" s="214"/>
      <c r="N16" s="215"/>
      <c r="O16" s="219">
        <f>'申込書1'!$L$6</f>
        <v>0</v>
      </c>
      <c r="P16" s="220"/>
      <c r="Q16" s="219">
        <f>Q14</f>
        <v>0</v>
      </c>
      <c r="R16" s="221"/>
      <c r="S16" s="221"/>
      <c r="T16" s="221"/>
      <c r="U16" s="221"/>
      <c r="V16" s="220"/>
      <c r="W16" s="8"/>
      <c r="Y16" s="207"/>
    </row>
    <row r="17" spans="1:25" ht="36.75" customHeight="1">
      <c r="A17" s="233"/>
      <c r="B17" s="228"/>
      <c r="C17" s="209"/>
      <c r="D17" s="222"/>
      <c r="E17" s="223"/>
      <c r="F17" s="223"/>
      <c r="G17" s="223"/>
      <c r="H17" s="223"/>
      <c r="I17" s="223"/>
      <c r="J17" s="224"/>
      <c r="K17" s="216"/>
      <c r="L17" s="217"/>
      <c r="M17" s="217"/>
      <c r="N17" s="218"/>
      <c r="O17" s="219"/>
      <c r="P17" s="220"/>
      <c r="Q17" s="219"/>
      <c r="R17" s="221"/>
      <c r="S17" s="221"/>
      <c r="T17" s="221"/>
      <c r="U17" s="221"/>
      <c r="V17" s="220"/>
      <c r="W17" s="8"/>
      <c r="Y17" s="207"/>
    </row>
    <row r="18" spans="1:25" ht="17.25" customHeight="1">
      <c r="A18" s="233"/>
      <c r="B18" s="227">
        <v>7</v>
      </c>
      <c r="C18" s="208"/>
      <c r="D18" s="210"/>
      <c r="E18" s="211"/>
      <c r="F18" s="211"/>
      <c r="G18" s="211"/>
      <c r="H18" s="211"/>
      <c r="I18" s="211"/>
      <c r="J18" s="212"/>
      <c r="K18" s="213"/>
      <c r="L18" s="214"/>
      <c r="M18" s="214"/>
      <c r="N18" s="215"/>
      <c r="O18" s="219">
        <f>'申込書1'!$L$6</f>
        <v>0</v>
      </c>
      <c r="P18" s="220"/>
      <c r="Q18" s="219">
        <f>Q16</f>
        <v>0</v>
      </c>
      <c r="R18" s="221"/>
      <c r="S18" s="221"/>
      <c r="T18" s="221"/>
      <c r="U18" s="221"/>
      <c r="V18" s="220"/>
      <c r="W18" s="8"/>
      <c r="Y18" s="207"/>
    </row>
    <row r="19" spans="1:25" ht="36.75" customHeight="1">
      <c r="A19" s="233"/>
      <c r="B19" s="228"/>
      <c r="C19" s="209"/>
      <c r="D19" s="222"/>
      <c r="E19" s="223"/>
      <c r="F19" s="223"/>
      <c r="G19" s="223"/>
      <c r="H19" s="223"/>
      <c r="I19" s="223"/>
      <c r="J19" s="224"/>
      <c r="K19" s="216"/>
      <c r="L19" s="217"/>
      <c r="M19" s="217"/>
      <c r="N19" s="218"/>
      <c r="O19" s="219"/>
      <c r="P19" s="220"/>
      <c r="Q19" s="219"/>
      <c r="R19" s="221"/>
      <c r="S19" s="221"/>
      <c r="T19" s="221"/>
      <c r="U19" s="221"/>
      <c r="V19" s="220"/>
      <c r="W19" s="8"/>
      <c r="Y19" s="207"/>
    </row>
    <row r="20" spans="1:25" ht="17.25" customHeight="1">
      <c r="A20" s="233"/>
      <c r="B20" s="227">
        <v>8</v>
      </c>
      <c r="C20" s="208"/>
      <c r="D20" s="210"/>
      <c r="E20" s="211"/>
      <c r="F20" s="211"/>
      <c r="G20" s="211"/>
      <c r="H20" s="211"/>
      <c r="I20" s="211"/>
      <c r="J20" s="212"/>
      <c r="K20" s="213"/>
      <c r="L20" s="214"/>
      <c r="M20" s="214"/>
      <c r="N20" s="215"/>
      <c r="O20" s="219">
        <f>'申込書1'!$L$6</f>
        <v>0</v>
      </c>
      <c r="P20" s="220"/>
      <c r="Q20" s="219">
        <f>Q18</f>
        <v>0</v>
      </c>
      <c r="R20" s="221"/>
      <c r="S20" s="221"/>
      <c r="T20" s="221"/>
      <c r="U20" s="221"/>
      <c r="V20" s="220"/>
      <c r="W20" s="8"/>
      <c r="Y20" s="207"/>
    </row>
    <row r="21" spans="1:25" ht="36.75" customHeight="1">
      <c r="A21" s="233"/>
      <c r="B21" s="228"/>
      <c r="C21" s="209"/>
      <c r="D21" s="222"/>
      <c r="E21" s="223"/>
      <c r="F21" s="223"/>
      <c r="G21" s="223"/>
      <c r="H21" s="223"/>
      <c r="I21" s="223"/>
      <c r="J21" s="224"/>
      <c r="K21" s="216"/>
      <c r="L21" s="217"/>
      <c r="M21" s="217"/>
      <c r="N21" s="218"/>
      <c r="O21" s="219"/>
      <c r="P21" s="220"/>
      <c r="Q21" s="219"/>
      <c r="R21" s="221"/>
      <c r="S21" s="221"/>
      <c r="T21" s="221"/>
      <c r="U21" s="221"/>
      <c r="V21" s="220"/>
      <c r="W21" s="8"/>
      <c r="Y21" s="207"/>
    </row>
    <row r="22" spans="1:25" ht="17.25" customHeight="1">
      <c r="A22" s="233"/>
      <c r="B22" s="227">
        <v>9</v>
      </c>
      <c r="C22" s="208"/>
      <c r="D22" s="210"/>
      <c r="E22" s="211"/>
      <c r="F22" s="211"/>
      <c r="G22" s="211"/>
      <c r="H22" s="211"/>
      <c r="I22" s="211"/>
      <c r="J22" s="212"/>
      <c r="K22" s="213"/>
      <c r="L22" s="214"/>
      <c r="M22" s="214"/>
      <c r="N22" s="215"/>
      <c r="O22" s="219">
        <f>'申込書1'!$L$6</f>
        <v>0</v>
      </c>
      <c r="P22" s="220"/>
      <c r="Q22" s="219">
        <f>Q20</f>
        <v>0</v>
      </c>
      <c r="R22" s="221"/>
      <c r="S22" s="221"/>
      <c r="T22" s="221"/>
      <c r="U22" s="221"/>
      <c r="V22" s="220"/>
      <c r="W22" s="8"/>
      <c r="Y22" s="207"/>
    </row>
    <row r="23" spans="1:25" ht="36.75" customHeight="1">
      <c r="A23" s="233"/>
      <c r="B23" s="228"/>
      <c r="C23" s="209"/>
      <c r="D23" s="222"/>
      <c r="E23" s="223"/>
      <c r="F23" s="223"/>
      <c r="G23" s="223"/>
      <c r="H23" s="223"/>
      <c r="I23" s="223"/>
      <c r="J23" s="224"/>
      <c r="K23" s="216"/>
      <c r="L23" s="217"/>
      <c r="M23" s="217"/>
      <c r="N23" s="218"/>
      <c r="O23" s="219"/>
      <c r="P23" s="220"/>
      <c r="Q23" s="219"/>
      <c r="R23" s="221"/>
      <c r="S23" s="221"/>
      <c r="T23" s="221"/>
      <c r="U23" s="221"/>
      <c r="V23" s="220"/>
      <c r="W23" s="8"/>
      <c r="Y23" s="207"/>
    </row>
    <row r="24" spans="1:25" ht="17.25" customHeight="1">
      <c r="A24" s="233"/>
      <c r="B24" s="225">
        <v>10</v>
      </c>
      <c r="C24" s="208"/>
      <c r="D24" s="210"/>
      <c r="E24" s="211"/>
      <c r="F24" s="211"/>
      <c r="G24" s="211"/>
      <c r="H24" s="211"/>
      <c r="I24" s="211"/>
      <c r="J24" s="212"/>
      <c r="K24" s="213"/>
      <c r="L24" s="214"/>
      <c r="M24" s="214"/>
      <c r="N24" s="215"/>
      <c r="O24" s="219">
        <f>'申込書1'!$L$6</f>
        <v>0</v>
      </c>
      <c r="P24" s="220"/>
      <c r="Q24" s="219">
        <f>Q22</f>
        <v>0</v>
      </c>
      <c r="R24" s="221"/>
      <c r="S24" s="221"/>
      <c r="T24" s="221"/>
      <c r="U24" s="221"/>
      <c r="V24" s="220"/>
      <c r="W24" s="8"/>
      <c r="Y24" s="207"/>
    </row>
    <row r="25" spans="1:25" ht="36.75" customHeight="1">
      <c r="A25" s="233"/>
      <c r="B25" s="226"/>
      <c r="C25" s="209"/>
      <c r="D25" s="222"/>
      <c r="E25" s="223"/>
      <c r="F25" s="223"/>
      <c r="G25" s="223"/>
      <c r="H25" s="223"/>
      <c r="I25" s="223"/>
      <c r="J25" s="224"/>
      <c r="K25" s="216"/>
      <c r="L25" s="217"/>
      <c r="M25" s="217"/>
      <c r="N25" s="218"/>
      <c r="O25" s="219"/>
      <c r="P25" s="220"/>
      <c r="Q25" s="219"/>
      <c r="R25" s="221"/>
      <c r="S25" s="221"/>
      <c r="T25" s="221"/>
      <c r="U25" s="221"/>
      <c r="V25" s="220"/>
      <c r="W25" s="8"/>
      <c r="Y25" s="207"/>
    </row>
    <row r="26" spans="1:25" ht="17.25" customHeight="1">
      <c r="A26" s="233"/>
      <c r="B26" s="225">
        <v>11</v>
      </c>
      <c r="C26" s="208"/>
      <c r="D26" s="210"/>
      <c r="E26" s="211"/>
      <c r="F26" s="211"/>
      <c r="G26" s="211"/>
      <c r="H26" s="211"/>
      <c r="I26" s="211"/>
      <c r="J26" s="212"/>
      <c r="K26" s="213"/>
      <c r="L26" s="214"/>
      <c r="M26" s="214"/>
      <c r="N26" s="215"/>
      <c r="O26" s="219">
        <f>'申込書1'!$L$6</f>
        <v>0</v>
      </c>
      <c r="P26" s="220"/>
      <c r="Q26" s="219">
        <f>Q12</f>
        <v>0</v>
      </c>
      <c r="R26" s="221"/>
      <c r="S26" s="221"/>
      <c r="T26" s="221"/>
      <c r="U26" s="221"/>
      <c r="V26" s="220"/>
      <c r="W26" s="8"/>
      <c r="Y26" s="207"/>
    </row>
    <row r="27" spans="1:25" ht="36.75" customHeight="1">
      <c r="A27" s="233"/>
      <c r="B27" s="226"/>
      <c r="C27" s="209"/>
      <c r="D27" s="222"/>
      <c r="E27" s="223"/>
      <c r="F27" s="223"/>
      <c r="G27" s="223"/>
      <c r="H27" s="223"/>
      <c r="I27" s="223"/>
      <c r="J27" s="224"/>
      <c r="K27" s="216"/>
      <c r="L27" s="217"/>
      <c r="M27" s="217"/>
      <c r="N27" s="218"/>
      <c r="O27" s="219"/>
      <c r="P27" s="220"/>
      <c r="Q27" s="219"/>
      <c r="R27" s="221"/>
      <c r="S27" s="221"/>
      <c r="T27" s="221"/>
      <c r="U27" s="221"/>
      <c r="V27" s="220"/>
      <c r="W27" s="8"/>
      <c r="Y27" s="207"/>
    </row>
    <row r="28" spans="1:25" ht="17.25" customHeight="1">
      <c r="A28" s="233"/>
      <c r="B28" s="225">
        <v>12</v>
      </c>
      <c r="C28" s="208"/>
      <c r="D28" s="210"/>
      <c r="E28" s="211"/>
      <c r="F28" s="211"/>
      <c r="G28" s="211"/>
      <c r="H28" s="211"/>
      <c r="I28" s="211"/>
      <c r="J28" s="212"/>
      <c r="K28" s="213"/>
      <c r="L28" s="214"/>
      <c r="M28" s="214"/>
      <c r="N28" s="215"/>
      <c r="O28" s="219">
        <f>'申込書1'!$L$6</f>
        <v>0</v>
      </c>
      <c r="P28" s="220"/>
      <c r="Q28" s="219">
        <f>Q26</f>
        <v>0</v>
      </c>
      <c r="R28" s="221"/>
      <c r="S28" s="221"/>
      <c r="T28" s="221"/>
      <c r="U28" s="221"/>
      <c r="V28" s="220"/>
      <c r="W28" s="8"/>
      <c r="Y28" s="207"/>
    </row>
    <row r="29" spans="1:25" ht="36.75" customHeight="1">
      <c r="A29" s="233"/>
      <c r="B29" s="226"/>
      <c r="C29" s="209"/>
      <c r="D29" s="222"/>
      <c r="E29" s="223"/>
      <c r="F29" s="223"/>
      <c r="G29" s="223"/>
      <c r="H29" s="223"/>
      <c r="I29" s="223"/>
      <c r="J29" s="224"/>
      <c r="K29" s="216"/>
      <c r="L29" s="217"/>
      <c r="M29" s="217"/>
      <c r="N29" s="218"/>
      <c r="O29" s="219"/>
      <c r="P29" s="220"/>
      <c r="Q29" s="219"/>
      <c r="R29" s="221"/>
      <c r="S29" s="221"/>
      <c r="T29" s="221"/>
      <c r="U29" s="221"/>
      <c r="V29" s="220"/>
      <c r="W29" s="8"/>
      <c r="Y29" s="207"/>
    </row>
    <row r="30" spans="1:25" ht="17.25" customHeight="1">
      <c r="A30" s="233"/>
      <c r="B30" s="225">
        <v>13</v>
      </c>
      <c r="C30" s="208"/>
      <c r="D30" s="210"/>
      <c r="E30" s="211"/>
      <c r="F30" s="211"/>
      <c r="G30" s="211"/>
      <c r="H30" s="211"/>
      <c r="I30" s="211"/>
      <c r="J30" s="212"/>
      <c r="K30" s="213"/>
      <c r="L30" s="214"/>
      <c r="M30" s="214"/>
      <c r="N30" s="215"/>
      <c r="O30" s="219">
        <f>'申込書1'!$L$6</f>
        <v>0</v>
      </c>
      <c r="P30" s="220"/>
      <c r="Q30" s="219">
        <f>Q28</f>
        <v>0</v>
      </c>
      <c r="R30" s="221"/>
      <c r="S30" s="221"/>
      <c r="T30" s="221"/>
      <c r="U30" s="221"/>
      <c r="V30" s="220"/>
      <c r="W30" s="8"/>
      <c r="Y30" s="207"/>
    </row>
    <row r="31" spans="1:25" ht="36.75" customHeight="1">
      <c r="A31" s="233"/>
      <c r="B31" s="226"/>
      <c r="C31" s="209"/>
      <c r="D31" s="222"/>
      <c r="E31" s="223"/>
      <c r="F31" s="223"/>
      <c r="G31" s="223"/>
      <c r="H31" s="223"/>
      <c r="I31" s="223"/>
      <c r="J31" s="224"/>
      <c r="K31" s="216"/>
      <c r="L31" s="217"/>
      <c r="M31" s="217"/>
      <c r="N31" s="218"/>
      <c r="O31" s="219"/>
      <c r="P31" s="220"/>
      <c r="Q31" s="219"/>
      <c r="R31" s="221"/>
      <c r="S31" s="221"/>
      <c r="T31" s="221"/>
      <c r="U31" s="221"/>
      <c r="V31" s="220"/>
      <c r="W31" s="8"/>
      <c r="Y31" s="207"/>
    </row>
    <row r="32" spans="1:25" ht="17.25" customHeight="1">
      <c r="A32" s="233"/>
      <c r="B32" s="225">
        <v>14</v>
      </c>
      <c r="C32" s="208"/>
      <c r="D32" s="210"/>
      <c r="E32" s="211"/>
      <c r="F32" s="211"/>
      <c r="G32" s="211"/>
      <c r="H32" s="211"/>
      <c r="I32" s="211"/>
      <c r="J32" s="212"/>
      <c r="K32" s="213"/>
      <c r="L32" s="214"/>
      <c r="M32" s="214"/>
      <c r="N32" s="215"/>
      <c r="O32" s="219">
        <f>'申込書1'!$L$6</f>
        <v>0</v>
      </c>
      <c r="P32" s="220"/>
      <c r="Q32" s="219">
        <f>Q18</f>
        <v>0</v>
      </c>
      <c r="R32" s="221"/>
      <c r="S32" s="221"/>
      <c r="T32" s="221"/>
      <c r="U32" s="221"/>
      <c r="V32" s="220"/>
      <c r="W32" s="8"/>
      <c r="Y32" s="207"/>
    </row>
    <row r="33" spans="1:25" ht="36.75" customHeight="1">
      <c r="A33" s="233"/>
      <c r="B33" s="226"/>
      <c r="C33" s="209"/>
      <c r="D33" s="222"/>
      <c r="E33" s="223"/>
      <c r="F33" s="223"/>
      <c r="G33" s="223"/>
      <c r="H33" s="223"/>
      <c r="I33" s="223"/>
      <c r="J33" s="224"/>
      <c r="K33" s="216"/>
      <c r="L33" s="217"/>
      <c r="M33" s="217"/>
      <c r="N33" s="218"/>
      <c r="O33" s="219"/>
      <c r="P33" s="220"/>
      <c r="Q33" s="219"/>
      <c r="R33" s="221"/>
      <c r="S33" s="221"/>
      <c r="T33" s="221"/>
      <c r="U33" s="221"/>
      <c r="V33" s="220"/>
      <c r="W33" s="8"/>
      <c r="Y33" s="207"/>
    </row>
    <row r="34" spans="1:25" ht="17.25" customHeight="1">
      <c r="A34" s="233"/>
      <c r="B34" s="225">
        <v>15</v>
      </c>
      <c r="C34" s="208"/>
      <c r="D34" s="210"/>
      <c r="E34" s="211"/>
      <c r="F34" s="211"/>
      <c r="G34" s="211"/>
      <c r="H34" s="211"/>
      <c r="I34" s="211"/>
      <c r="J34" s="212"/>
      <c r="K34" s="213"/>
      <c r="L34" s="214"/>
      <c r="M34" s="214"/>
      <c r="N34" s="215"/>
      <c r="O34" s="219">
        <f>'申込書1'!$L$6</f>
        <v>0</v>
      </c>
      <c r="P34" s="220"/>
      <c r="Q34" s="219">
        <f>Q32</f>
        <v>0</v>
      </c>
      <c r="R34" s="221"/>
      <c r="S34" s="221"/>
      <c r="T34" s="221"/>
      <c r="U34" s="221"/>
      <c r="V34" s="220"/>
      <c r="W34" s="8"/>
      <c r="Y34" s="207"/>
    </row>
    <row r="35" spans="1:25" ht="36.75" customHeight="1">
      <c r="A35" s="233"/>
      <c r="B35" s="226"/>
      <c r="C35" s="209"/>
      <c r="D35" s="222"/>
      <c r="E35" s="223"/>
      <c r="F35" s="223"/>
      <c r="G35" s="223"/>
      <c r="H35" s="223"/>
      <c r="I35" s="223"/>
      <c r="J35" s="224"/>
      <c r="K35" s="216"/>
      <c r="L35" s="217"/>
      <c r="M35" s="217"/>
      <c r="N35" s="218"/>
      <c r="O35" s="219"/>
      <c r="P35" s="220"/>
      <c r="Q35" s="219"/>
      <c r="R35" s="221"/>
      <c r="S35" s="221"/>
      <c r="T35" s="221"/>
      <c r="U35" s="221"/>
      <c r="V35" s="220"/>
      <c r="W35" s="8"/>
      <c r="Y35" s="207"/>
    </row>
    <row r="36" spans="1:25" ht="17.25" customHeight="1">
      <c r="A36" s="233"/>
      <c r="B36" s="225">
        <v>16</v>
      </c>
      <c r="C36" s="208"/>
      <c r="D36" s="210"/>
      <c r="E36" s="211"/>
      <c r="F36" s="211"/>
      <c r="G36" s="211"/>
      <c r="H36" s="211"/>
      <c r="I36" s="211"/>
      <c r="J36" s="212"/>
      <c r="K36" s="213"/>
      <c r="L36" s="214"/>
      <c r="M36" s="214"/>
      <c r="N36" s="215"/>
      <c r="O36" s="219">
        <f>'申込書1'!$L$6</f>
        <v>0</v>
      </c>
      <c r="P36" s="220"/>
      <c r="Q36" s="219">
        <f>Q34</f>
        <v>0</v>
      </c>
      <c r="R36" s="221"/>
      <c r="S36" s="221"/>
      <c r="T36" s="221"/>
      <c r="U36" s="221"/>
      <c r="V36" s="220"/>
      <c r="W36" s="8"/>
      <c r="Y36" s="207"/>
    </row>
    <row r="37" spans="1:25" ht="36.75" customHeight="1">
      <c r="A37" s="233"/>
      <c r="B37" s="226"/>
      <c r="C37" s="209"/>
      <c r="D37" s="222"/>
      <c r="E37" s="223"/>
      <c r="F37" s="223"/>
      <c r="G37" s="223"/>
      <c r="H37" s="223"/>
      <c r="I37" s="223"/>
      <c r="J37" s="224"/>
      <c r="K37" s="216"/>
      <c r="L37" s="217"/>
      <c r="M37" s="217"/>
      <c r="N37" s="218"/>
      <c r="O37" s="219"/>
      <c r="P37" s="220"/>
      <c r="Q37" s="219"/>
      <c r="R37" s="221"/>
      <c r="S37" s="221"/>
      <c r="T37" s="221"/>
      <c r="U37" s="221"/>
      <c r="V37" s="220"/>
      <c r="W37" s="8"/>
      <c r="Y37" s="207"/>
    </row>
    <row r="38" spans="1:25" ht="17.25" customHeight="1">
      <c r="A38" s="233"/>
      <c r="B38" s="225">
        <v>17</v>
      </c>
      <c r="C38" s="208"/>
      <c r="D38" s="210"/>
      <c r="E38" s="211"/>
      <c r="F38" s="211"/>
      <c r="G38" s="211"/>
      <c r="H38" s="211"/>
      <c r="I38" s="211"/>
      <c r="J38" s="212"/>
      <c r="K38" s="213"/>
      <c r="L38" s="214"/>
      <c r="M38" s="214"/>
      <c r="N38" s="215"/>
      <c r="O38" s="219">
        <f>'申込書1'!$L$6</f>
        <v>0</v>
      </c>
      <c r="P38" s="220"/>
      <c r="Q38" s="219">
        <f>Q24</f>
        <v>0</v>
      </c>
      <c r="R38" s="221"/>
      <c r="S38" s="221"/>
      <c r="T38" s="221"/>
      <c r="U38" s="221"/>
      <c r="V38" s="220"/>
      <c r="W38" s="8"/>
      <c r="Y38" s="207"/>
    </row>
    <row r="39" spans="1:25" ht="36.75" customHeight="1">
      <c r="A39" s="233"/>
      <c r="B39" s="226"/>
      <c r="C39" s="209"/>
      <c r="D39" s="222"/>
      <c r="E39" s="223"/>
      <c r="F39" s="223"/>
      <c r="G39" s="223"/>
      <c r="H39" s="223"/>
      <c r="I39" s="223"/>
      <c r="J39" s="224"/>
      <c r="K39" s="216"/>
      <c r="L39" s="217"/>
      <c r="M39" s="217"/>
      <c r="N39" s="218"/>
      <c r="O39" s="219"/>
      <c r="P39" s="220"/>
      <c r="Q39" s="219"/>
      <c r="R39" s="221"/>
      <c r="S39" s="221"/>
      <c r="T39" s="221"/>
      <c r="U39" s="221"/>
      <c r="V39" s="220"/>
      <c r="W39" s="8"/>
      <c r="Y39" s="207"/>
    </row>
    <row r="40" spans="1:25" ht="17.25" customHeight="1">
      <c r="A40" s="233"/>
      <c r="B40" s="225">
        <v>18</v>
      </c>
      <c r="C40" s="208"/>
      <c r="D40" s="210"/>
      <c r="E40" s="211"/>
      <c r="F40" s="211"/>
      <c r="G40" s="211"/>
      <c r="H40" s="211"/>
      <c r="I40" s="211"/>
      <c r="J40" s="212"/>
      <c r="K40" s="213"/>
      <c r="L40" s="214"/>
      <c r="M40" s="214"/>
      <c r="N40" s="215"/>
      <c r="O40" s="219">
        <f>'申込書1'!$L$6</f>
        <v>0</v>
      </c>
      <c r="P40" s="220"/>
      <c r="Q40" s="219">
        <f>Q38</f>
        <v>0</v>
      </c>
      <c r="R40" s="221"/>
      <c r="S40" s="221"/>
      <c r="T40" s="221"/>
      <c r="U40" s="221"/>
      <c r="V40" s="220"/>
      <c r="W40" s="8"/>
      <c r="Y40" s="207"/>
    </row>
    <row r="41" spans="1:25" ht="36.75" customHeight="1">
      <c r="A41" s="233"/>
      <c r="B41" s="226"/>
      <c r="C41" s="209"/>
      <c r="D41" s="222"/>
      <c r="E41" s="223"/>
      <c r="F41" s="223"/>
      <c r="G41" s="223"/>
      <c r="H41" s="223"/>
      <c r="I41" s="223"/>
      <c r="J41" s="224"/>
      <c r="K41" s="216"/>
      <c r="L41" s="217"/>
      <c r="M41" s="217"/>
      <c r="N41" s="218"/>
      <c r="O41" s="219"/>
      <c r="P41" s="220"/>
      <c r="Q41" s="219"/>
      <c r="R41" s="221"/>
      <c r="S41" s="221"/>
      <c r="T41" s="221"/>
      <c r="U41" s="221"/>
      <c r="V41" s="220"/>
      <c r="W41" s="8"/>
      <c r="Y41" s="207"/>
    </row>
    <row r="42" spans="1:25" ht="17.25" customHeight="1">
      <c r="A42" s="233"/>
      <c r="B42" s="225">
        <v>19</v>
      </c>
      <c r="C42" s="208"/>
      <c r="D42" s="210"/>
      <c r="E42" s="211"/>
      <c r="F42" s="211"/>
      <c r="G42" s="211"/>
      <c r="H42" s="211"/>
      <c r="I42" s="211"/>
      <c r="J42" s="212"/>
      <c r="K42" s="213"/>
      <c r="L42" s="214"/>
      <c r="M42" s="214"/>
      <c r="N42" s="215"/>
      <c r="O42" s="219">
        <f>'申込書1'!$L$6</f>
        <v>0</v>
      </c>
      <c r="P42" s="220"/>
      <c r="Q42" s="219">
        <f>Q32</f>
        <v>0</v>
      </c>
      <c r="R42" s="221"/>
      <c r="S42" s="221"/>
      <c r="T42" s="221"/>
      <c r="U42" s="221"/>
      <c r="V42" s="220"/>
      <c r="W42" s="8"/>
      <c r="Y42" s="207"/>
    </row>
    <row r="43" spans="1:25" ht="36.75" customHeight="1">
      <c r="A43" s="233"/>
      <c r="B43" s="226"/>
      <c r="C43" s="209"/>
      <c r="D43" s="222"/>
      <c r="E43" s="223"/>
      <c r="F43" s="223"/>
      <c r="G43" s="223"/>
      <c r="H43" s="223"/>
      <c r="I43" s="223"/>
      <c r="J43" s="224"/>
      <c r="K43" s="216"/>
      <c r="L43" s="217"/>
      <c r="M43" s="217"/>
      <c r="N43" s="218"/>
      <c r="O43" s="219"/>
      <c r="P43" s="220"/>
      <c r="Q43" s="219"/>
      <c r="R43" s="221"/>
      <c r="S43" s="221"/>
      <c r="T43" s="221"/>
      <c r="U43" s="221"/>
      <c r="V43" s="220"/>
      <c r="W43" s="8"/>
      <c r="Y43" s="207"/>
    </row>
    <row r="44" spans="1:25" ht="17.25" customHeight="1">
      <c r="A44" s="233"/>
      <c r="B44" s="225">
        <v>20</v>
      </c>
      <c r="C44" s="208"/>
      <c r="D44" s="210"/>
      <c r="E44" s="211"/>
      <c r="F44" s="211"/>
      <c r="G44" s="211"/>
      <c r="H44" s="211"/>
      <c r="I44" s="211"/>
      <c r="J44" s="212"/>
      <c r="K44" s="213"/>
      <c r="L44" s="214"/>
      <c r="M44" s="214"/>
      <c r="N44" s="215"/>
      <c r="O44" s="219">
        <f>'申込書1'!$L$6</f>
        <v>0</v>
      </c>
      <c r="P44" s="220"/>
      <c r="Q44" s="219">
        <f>Q42</f>
        <v>0</v>
      </c>
      <c r="R44" s="221"/>
      <c r="S44" s="221"/>
      <c r="T44" s="221"/>
      <c r="U44" s="221"/>
      <c r="V44" s="220"/>
      <c r="W44" s="8"/>
      <c r="Y44" s="207"/>
    </row>
    <row r="45" spans="1:25" ht="36.75" customHeight="1">
      <c r="A45" s="233"/>
      <c r="B45" s="226"/>
      <c r="C45" s="209"/>
      <c r="D45" s="222"/>
      <c r="E45" s="223"/>
      <c r="F45" s="223"/>
      <c r="G45" s="223"/>
      <c r="H45" s="223"/>
      <c r="I45" s="223"/>
      <c r="J45" s="224"/>
      <c r="K45" s="216"/>
      <c r="L45" s="217"/>
      <c r="M45" s="217"/>
      <c r="N45" s="218"/>
      <c r="O45" s="219"/>
      <c r="P45" s="220"/>
      <c r="Q45" s="219"/>
      <c r="R45" s="221"/>
      <c r="S45" s="221"/>
      <c r="T45" s="221"/>
      <c r="U45" s="221"/>
      <c r="V45" s="220"/>
      <c r="W45" s="8"/>
      <c r="Y45" s="207"/>
    </row>
    <row r="46" spans="1:25" ht="17.25" customHeight="1">
      <c r="A46" s="233"/>
      <c r="B46" s="225">
        <v>21</v>
      </c>
      <c r="C46" s="208"/>
      <c r="D46" s="210"/>
      <c r="E46" s="211"/>
      <c r="F46" s="211"/>
      <c r="G46" s="211"/>
      <c r="H46" s="211"/>
      <c r="I46" s="211"/>
      <c r="J46" s="212"/>
      <c r="K46" s="213"/>
      <c r="L46" s="214"/>
      <c r="M46" s="214"/>
      <c r="N46" s="215"/>
      <c r="O46" s="219">
        <f>'申込書1'!$L$6</f>
        <v>0</v>
      </c>
      <c r="P46" s="220"/>
      <c r="Q46" s="219">
        <f>Q36</f>
        <v>0</v>
      </c>
      <c r="R46" s="221"/>
      <c r="S46" s="221"/>
      <c r="T46" s="221"/>
      <c r="U46" s="221"/>
      <c r="V46" s="220"/>
      <c r="W46" s="8"/>
      <c r="Y46" s="207"/>
    </row>
    <row r="47" spans="1:25" ht="36.75" customHeight="1">
      <c r="A47" s="233"/>
      <c r="B47" s="226"/>
      <c r="C47" s="209"/>
      <c r="D47" s="222"/>
      <c r="E47" s="223"/>
      <c r="F47" s="223"/>
      <c r="G47" s="223"/>
      <c r="H47" s="223"/>
      <c r="I47" s="223"/>
      <c r="J47" s="224"/>
      <c r="K47" s="216"/>
      <c r="L47" s="217"/>
      <c r="M47" s="217"/>
      <c r="N47" s="218"/>
      <c r="O47" s="219"/>
      <c r="P47" s="220"/>
      <c r="Q47" s="219"/>
      <c r="R47" s="221"/>
      <c r="S47" s="221"/>
      <c r="T47" s="221"/>
      <c r="U47" s="221"/>
      <c r="V47" s="220"/>
      <c r="W47" s="8"/>
      <c r="Y47" s="207"/>
    </row>
    <row r="48" spans="1:25" ht="17.25" customHeight="1">
      <c r="A48" s="233"/>
      <c r="B48" s="225">
        <v>22</v>
      </c>
      <c r="C48" s="208"/>
      <c r="D48" s="210"/>
      <c r="E48" s="211"/>
      <c r="F48" s="211"/>
      <c r="G48" s="211"/>
      <c r="H48" s="211"/>
      <c r="I48" s="211"/>
      <c r="J48" s="212"/>
      <c r="K48" s="213"/>
      <c r="L48" s="214"/>
      <c r="M48" s="214"/>
      <c r="N48" s="215"/>
      <c r="O48" s="219">
        <f>'申込書1'!$L$6</f>
        <v>0</v>
      </c>
      <c r="P48" s="220"/>
      <c r="Q48" s="219">
        <f>Q46</f>
        <v>0</v>
      </c>
      <c r="R48" s="221"/>
      <c r="S48" s="221"/>
      <c r="T48" s="221"/>
      <c r="U48" s="221"/>
      <c r="V48" s="220"/>
      <c r="W48" s="8"/>
      <c r="Y48" s="207"/>
    </row>
    <row r="49" spans="1:25" ht="36.75" customHeight="1">
      <c r="A49" s="233"/>
      <c r="B49" s="226"/>
      <c r="C49" s="209"/>
      <c r="D49" s="222"/>
      <c r="E49" s="223"/>
      <c r="F49" s="223"/>
      <c r="G49" s="223"/>
      <c r="H49" s="223"/>
      <c r="I49" s="223"/>
      <c r="J49" s="224"/>
      <c r="K49" s="216"/>
      <c r="L49" s="217"/>
      <c r="M49" s="217"/>
      <c r="N49" s="218"/>
      <c r="O49" s="219"/>
      <c r="P49" s="220"/>
      <c r="Q49" s="219"/>
      <c r="R49" s="221"/>
      <c r="S49" s="221"/>
      <c r="T49" s="221"/>
      <c r="U49" s="221"/>
      <c r="V49" s="220"/>
      <c r="W49" s="8"/>
      <c r="Y49" s="207"/>
    </row>
    <row r="50" spans="1:25" ht="17.25" customHeight="1">
      <c r="A50" s="233"/>
      <c r="B50" s="225">
        <v>23</v>
      </c>
      <c r="C50" s="208"/>
      <c r="D50" s="210"/>
      <c r="E50" s="211"/>
      <c r="F50" s="211"/>
      <c r="G50" s="211"/>
      <c r="H50" s="211"/>
      <c r="I50" s="211"/>
      <c r="J50" s="212"/>
      <c r="K50" s="213"/>
      <c r="L50" s="214"/>
      <c r="M50" s="214"/>
      <c r="N50" s="215"/>
      <c r="O50" s="219">
        <f>'申込書1'!$L$6</f>
        <v>0</v>
      </c>
      <c r="P50" s="220"/>
      <c r="Q50" s="219">
        <f>Q40</f>
        <v>0</v>
      </c>
      <c r="R50" s="221"/>
      <c r="S50" s="221"/>
      <c r="T50" s="221"/>
      <c r="U50" s="221"/>
      <c r="V50" s="220"/>
      <c r="W50" s="8"/>
      <c r="Y50" s="207"/>
    </row>
    <row r="51" spans="1:25" ht="36.75" customHeight="1">
      <c r="A51" s="233"/>
      <c r="B51" s="226"/>
      <c r="C51" s="209"/>
      <c r="D51" s="222"/>
      <c r="E51" s="223"/>
      <c r="F51" s="223"/>
      <c r="G51" s="223"/>
      <c r="H51" s="223"/>
      <c r="I51" s="223"/>
      <c r="J51" s="224"/>
      <c r="K51" s="216"/>
      <c r="L51" s="217"/>
      <c r="M51" s="217"/>
      <c r="N51" s="218"/>
      <c r="O51" s="219"/>
      <c r="P51" s="220"/>
      <c r="Q51" s="219"/>
      <c r="R51" s="221"/>
      <c r="S51" s="221"/>
      <c r="T51" s="221"/>
      <c r="U51" s="221"/>
      <c r="V51" s="220"/>
      <c r="W51" s="8"/>
      <c r="Y51" s="207"/>
    </row>
    <row r="52" spans="1:25" ht="17.25" customHeight="1">
      <c r="A52" s="233"/>
      <c r="B52" s="225">
        <v>24</v>
      </c>
      <c r="C52" s="208"/>
      <c r="D52" s="210"/>
      <c r="E52" s="211"/>
      <c r="F52" s="211"/>
      <c r="G52" s="211"/>
      <c r="H52" s="211"/>
      <c r="I52" s="211"/>
      <c r="J52" s="212"/>
      <c r="K52" s="213"/>
      <c r="L52" s="214"/>
      <c r="M52" s="214"/>
      <c r="N52" s="215"/>
      <c r="O52" s="219">
        <f>'申込書1'!$L$6</f>
        <v>0</v>
      </c>
      <c r="P52" s="220"/>
      <c r="Q52" s="219">
        <f>Q50</f>
        <v>0</v>
      </c>
      <c r="R52" s="221"/>
      <c r="S52" s="221"/>
      <c r="T52" s="221"/>
      <c r="U52" s="221"/>
      <c r="V52" s="220"/>
      <c r="W52" s="8"/>
      <c r="Y52" s="207"/>
    </row>
    <row r="53" spans="1:25" ht="36.75" customHeight="1">
      <c r="A53" s="233"/>
      <c r="B53" s="226"/>
      <c r="C53" s="209"/>
      <c r="D53" s="222"/>
      <c r="E53" s="223"/>
      <c r="F53" s="223"/>
      <c r="G53" s="223"/>
      <c r="H53" s="223"/>
      <c r="I53" s="223"/>
      <c r="J53" s="224"/>
      <c r="K53" s="216"/>
      <c r="L53" s="217"/>
      <c r="M53" s="217"/>
      <c r="N53" s="218"/>
      <c r="O53" s="219"/>
      <c r="P53" s="220"/>
      <c r="Q53" s="219"/>
      <c r="R53" s="221"/>
      <c r="S53" s="221"/>
      <c r="T53" s="221"/>
      <c r="U53" s="221"/>
      <c r="V53" s="220"/>
      <c r="W53" s="8"/>
      <c r="Y53" s="207"/>
    </row>
    <row r="54" spans="1:25" ht="17.25" customHeight="1">
      <c r="A54" s="233"/>
      <c r="B54" s="225">
        <v>25</v>
      </c>
      <c r="C54" s="208"/>
      <c r="D54" s="210"/>
      <c r="E54" s="211"/>
      <c r="F54" s="211"/>
      <c r="G54" s="211"/>
      <c r="H54" s="211"/>
      <c r="I54" s="211"/>
      <c r="J54" s="212"/>
      <c r="K54" s="213"/>
      <c r="L54" s="214"/>
      <c r="M54" s="214"/>
      <c r="N54" s="215"/>
      <c r="O54" s="219">
        <f>'申込書1'!$L$6</f>
        <v>0</v>
      </c>
      <c r="P54" s="220"/>
      <c r="Q54" s="219">
        <f>Q52</f>
        <v>0</v>
      </c>
      <c r="R54" s="221"/>
      <c r="S54" s="221"/>
      <c r="T54" s="221"/>
      <c r="U54" s="221"/>
      <c r="V54" s="220"/>
      <c r="W54" s="8"/>
      <c r="Y54" s="207"/>
    </row>
    <row r="55" spans="1:25" ht="36.75" customHeight="1">
      <c r="A55" s="228"/>
      <c r="B55" s="226"/>
      <c r="C55" s="209"/>
      <c r="D55" s="222"/>
      <c r="E55" s="223"/>
      <c r="F55" s="223"/>
      <c r="G55" s="223"/>
      <c r="H55" s="223"/>
      <c r="I55" s="223"/>
      <c r="J55" s="224"/>
      <c r="K55" s="216"/>
      <c r="L55" s="217"/>
      <c r="M55" s="217"/>
      <c r="N55" s="218"/>
      <c r="O55" s="219"/>
      <c r="P55" s="220"/>
      <c r="Q55" s="219"/>
      <c r="R55" s="221"/>
      <c r="S55" s="221"/>
      <c r="T55" s="221"/>
      <c r="U55" s="221"/>
      <c r="V55" s="220"/>
      <c r="W55" s="8"/>
      <c r="Y55" s="207"/>
    </row>
    <row r="56" spans="1:23" ht="11.25" customHeight="1">
      <c r="A56" s="48"/>
      <c r="B56" s="48"/>
      <c r="C56" s="49"/>
      <c r="D56" s="7"/>
      <c r="E56" s="7"/>
      <c r="F56" s="7"/>
      <c r="G56" s="7"/>
      <c r="H56" s="7"/>
      <c r="I56" s="7"/>
      <c r="J56" s="7"/>
      <c r="K56" s="7"/>
      <c r="L56" s="40"/>
      <c r="M56" s="40"/>
      <c r="N56" s="40"/>
      <c r="O56" s="7"/>
      <c r="P56" s="7"/>
      <c r="Q56" s="7"/>
      <c r="R56" s="7"/>
      <c r="S56" s="7"/>
      <c r="T56" s="7"/>
      <c r="U56" s="7"/>
      <c r="V56" s="7"/>
      <c r="W56" s="8"/>
    </row>
    <row r="57" spans="1:23" ht="16.5" customHeight="1">
      <c r="A57" s="49"/>
      <c r="B57" s="49"/>
      <c r="C57" s="6"/>
      <c r="D57" s="50"/>
      <c r="E57" s="8"/>
      <c r="F57" s="8"/>
      <c r="G57" s="8"/>
      <c r="H57" s="8"/>
      <c r="I57" s="8"/>
      <c r="J57" s="8"/>
      <c r="K57" s="51"/>
      <c r="L57" s="51"/>
      <c r="M57" s="51"/>
      <c r="N57" s="51"/>
      <c r="O57" s="51"/>
      <c r="P57" s="52"/>
      <c r="Q57" s="52"/>
      <c r="R57" s="52"/>
      <c r="S57" s="52"/>
      <c r="T57" s="8"/>
      <c r="U57" s="8"/>
      <c r="V57" s="8"/>
      <c r="W57" s="8"/>
    </row>
    <row r="58" spans="1:23" ht="19.5" customHeight="1">
      <c r="A58" s="49"/>
      <c r="B58" s="49"/>
      <c r="C58" s="53">
        <v>1</v>
      </c>
      <c r="D58" s="54">
        <f>SUMIF($C$6:$C$55,1)</f>
        <v>0</v>
      </c>
      <c r="E58" s="8"/>
      <c r="F58" s="8"/>
      <c r="G58" s="8"/>
      <c r="H58" s="8"/>
      <c r="I58" s="8"/>
      <c r="J58" s="8"/>
      <c r="K58" s="55"/>
      <c r="L58" s="55"/>
      <c r="M58" s="55"/>
      <c r="N58" s="55"/>
      <c r="O58" s="55"/>
      <c r="P58" s="56"/>
      <c r="Q58" s="56"/>
      <c r="R58" s="56"/>
      <c r="S58" s="56"/>
      <c r="T58" s="8"/>
      <c r="U58" s="8"/>
      <c r="V58" s="8"/>
      <c r="W58" s="8"/>
    </row>
    <row r="59" spans="1:23" ht="19.5" customHeight="1">
      <c r="A59" s="6"/>
      <c r="B59" s="6"/>
      <c r="C59" s="53">
        <v>2</v>
      </c>
      <c r="D59" s="54">
        <f>SUMIF($C$6:$C$55,2)/2</f>
        <v>0</v>
      </c>
      <c r="E59" s="8"/>
      <c r="F59" s="8"/>
      <c r="G59" s="8"/>
      <c r="H59" s="8"/>
      <c r="I59" s="8"/>
      <c r="J59" s="8"/>
      <c r="K59" s="55"/>
      <c r="L59" s="55"/>
      <c r="M59" s="55"/>
      <c r="N59" s="55"/>
      <c r="O59" s="55"/>
      <c r="P59" s="56"/>
      <c r="Q59" s="56"/>
      <c r="R59" s="56"/>
      <c r="S59" s="56"/>
      <c r="T59" s="6"/>
      <c r="U59" s="6"/>
      <c r="V59" s="6"/>
      <c r="W59" s="6"/>
    </row>
    <row r="60" spans="1:23" ht="19.5" customHeight="1">
      <c r="A60" s="6"/>
      <c r="B60" s="6"/>
      <c r="C60" s="53">
        <v>3</v>
      </c>
      <c r="D60" s="54">
        <f>SUMIF($C$6:$C$55,3)/3</f>
        <v>0</v>
      </c>
      <c r="E60" s="8"/>
      <c r="F60" s="8"/>
      <c r="G60" s="8"/>
      <c r="H60" s="8"/>
      <c r="I60" s="8"/>
      <c r="J60" s="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9.5" customHeight="1">
      <c r="A61" s="6"/>
      <c r="B61" s="6"/>
      <c r="C61" s="53">
        <v>4</v>
      </c>
      <c r="D61" s="54">
        <f>SUMIF($C$6:$C$55,4)/4</f>
        <v>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9.5" customHeight="1">
      <c r="A62" s="6"/>
      <c r="B62" s="6"/>
      <c r="C62" s="53">
        <v>5</v>
      </c>
      <c r="D62" s="54">
        <f>SUMIF($C$6:$C$55,5)/5</f>
        <v>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9.5" customHeight="1">
      <c r="A63" s="6"/>
      <c r="B63" s="6"/>
      <c r="C63" s="53">
        <v>6</v>
      </c>
      <c r="D63" s="54">
        <f>SUMIF($C$6:$C$55,6)/6</f>
        <v>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ht="12">
      <c r="E65" s="3"/>
    </row>
  </sheetData>
  <sheetProtection sheet="1" objects="1" scenarios="1"/>
  <mergeCells count="208">
    <mergeCell ref="D7:J7"/>
    <mergeCell ref="D6:J6"/>
    <mergeCell ref="Q52:V53"/>
    <mergeCell ref="Q54:V55"/>
    <mergeCell ref="K5:N5"/>
    <mergeCell ref="K6:N7"/>
    <mergeCell ref="K22:N23"/>
    <mergeCell ref="Q50:V51"/>
    <mergeCell ref="K8:N9"/>
    <mergeCell ref="Q32:V33"/>
    <mergeCell ref="Q26:V27"/>
    <mergeCell ref="Q28:V29"/>
    <mergeCell ref="K46:N47"/>
    <mergeCell ref="O46:P47"/>
    <mergeCell ref="Q46:V47"/>
    <mergeCell ref="O48:P49"/>
    <mergeCell ref="Q48:V49"/>
    <mergeCell ref="Q22:V23"/>
    <mergeCell ref="Q24:V25"/>
    <mergeCell ref="Q38:V39"/>
    <mergeCell ref="Q40:V41"/>
    <mergeCell ref="Q16:V17"/>
    <mergeCell ref="Q18:V19"/>
    <mergeCell ref="Q20:V21"/>
    <mergeCell ref="D39:J39"/>
    <mergeCell ref="C20:C21"/>
    <mergeCell ref="M2:V3"/>
    <mergeCell ref="O14:P15"/>
    <mergeCell ref="C14:C15"/>
    <mergeCell ref="Q10:V11"/>
    <mergeCell ref="Q12:V13"/>
    <mergeCell ref="Q14:V15"/>
    <mergeCell ref="O8:P9"/>
    <mergeCell ref="Q5:V5"/>
    <mergeCell ref="Q6:V7"/>
    <mergeCell ref="Q8:V9"/>
    <mergeCell ref="A1:G2"/>
    <mergeCell ref="K12:N13"/>
    <mergeCell ref="K14:N15"/>
    <mergeCell ref="D5:J5"/>
    <mergeCell ref="B6:B7"/>
    <mergeCell ref="B8:B9"/>
    <mergeCell ref="B10:B11"/>
    <mergeCell ref="B12:B13"/>
    <mergeCell ref="B14:B15"/>
    <mergeCell ref="K2:L3"/>
    <mergeCell ref="C10:C11"/>
    <mergeCell ref="O32:P33"/>
    <mergeCell ref="O36:P37"/>
    <mergeCell ref="C6:C7"/>
    <mergeCell ref="O6:P7"/>
    <mergeCell ref="A5:A55"/>
    <mergeCell ref="O5:P5"/>
    <mergeCell ref="C8:C9"/>
    <mergeCell ref="C12:C13"/>
    <mergeCell ref="O12:P13"/>
    <mergeCell ref="C18:C19"/>
    <mergeCell ref="K50:N51"/>
    <mergeCell ref="K26:N27"/>
    <mergeCell ref="O26:P27"/>
    <mergeCell ref="K38:N39"/>
    <mergeCell ref="D18:J18"/>
    <mergeCell ref="D19:J19"/>
    <mergeCell ref="O18:P19"/>
    <mergeCell ref="C16:C17"/>
    <mergeCell ref="O16:P17"/>
    <mergeCell ref="B16:B17"/>
    <mergeCell ref="B18:B19"/>
    <mergeCell ref="C38:C39"/>
    <mergeCell ref="O38:P39"/>
    <mergeCell ref="K40:N41"/>
    <mergeCell ref="D38:J38"/>
    <mergeCell ref="D47:J47"/>
    <mergeCell ref="C48:C49"/>
    <mergeCell ref="D48:J48"/>
    <mergeCell ref="K48:N49"/>
    <mergeCell ref="D49:J49"/>
    <mergeCell ref="C50:C51"/>
    <mergeCell ref="C22:C23"/>
    <mergeCell ref="O22:P23"/>
    <mergeCell ref="C24:C25"/>
    <mergeCell ref="D24:J24"/>
    <mergeCell ref="K32:N33"/>
    <mergeCell ref="O50:P51"/>
    <mergeCell ref="C40:C41"/>
    <mergeCell ref="O40:P41"/>
    <mergeCell ref="D40:J40"/>
    <mergeCell ref="D41:J41"/>
    <mergeCell ref="D50:J50"/>
    <mergeCell ref="D51:J51"/>
    <mergeCell ref="C46:C47"/>
    <mergeCell ref="D46:J46"/>
    <mergeCell ref="D36:J36"/>
    <mergeCell ref="K36:N37"/>
    <mergeCell ref="D22:J22"/>
    <mergeCell ref="C54:C55"/>
    <mergeCell ref="O54:P55"/>
    <mergeCell ref="C52:C53"/>
    <mergeCell ref="O52:P53"/>
    <mergeCell ref="K54:N55"/>
    <mergeCell ref="D52:J52"/>
    <mergeCell ref="D53:J53"/>
    <mergeCell ref="D54:J54"/>
    <mergeCell ref="D55:J55"/>
    <mergeCell ref="K52:N53"/>
    <mergeCell ref="D9:J9"/>
    <mergeCell ref="D8:J8"/>
    <mergeCell ref="D10:J10"/>
    <mergeCell ref="K24:N25"/>
    <mergeCell ref="O10:P11"/>
    <mergeCell ref="D12:J12"/>
    <mergeCell ref="D13:J13"/>
    <mergeCell ref="D14:J14"/>
    <mergeCell ref="D15:J15"/>
    <mergeCell ref="D16:J16"/>
    <mergeCell ref="D17:J17"/>
    <mergeCell ref="D25:J25"/>
    <mergeCell ref="O24:P25"/>
    <mergeCell ref="O20:P21"/>
    <mergeCell ref="D20:J20"/>
    <mergeCell ref="D21:J21"/>
    <mergeCell ref="K16:N17"/>
    <mergeCell ref="K18:N19"/>
    <mergeCell ref="K20:N21"/>
    <mergeCell ref="K10:N11"/>
    <mergeCell ref="D23:J23"/>
    <mergeCell ref="D11:J11"/>
    <mergeCell ref="Q36:V37"/>
    <mergeCell ref="D37:J37"/>
    <mergeCell ref="C34:C35"/>
    <mergeCell ref="D34:J34"/>
    <mergeCell ref="K34:N35"/>
    <mergeCell ref="O34:P35"/>
    <mergeCell ref="Q34:V35"/>
    <mergeCell ref="D35:J35"/>
    <mergeCell ref="B20:B21"/>
    <mergeCell ref="B22:B23"/>
    <mergeCell ref="B24:B25"/>
    <mergeCell ref="B26:B27"/>
    <mergeCell ref="B28:B29"/>
    <mergeCell ref="K28:N29"/>
    <mergeCell ref="O28:P29"/>
    <mergeCell ref="D29:J29"/>
    <mergeCell ref="C26:C27"/>
    <mergeCell ref="D26:J26"/>
    <mergeCell ref="D27:J27"/>
    <mergeCell ref="C28:C29"/>
    <mergeCell ref="D28:J28"/>
    <mergeCell ref="C32:C33"/>
    <mergeCell ref="D32:J32"/>
    <mergeCell ref="D33:J33"/>
    <mergeCell ref="B54:B55"/>
    <mergeCell ref="B46:B47"/>
    <mergeCell ref="B42:B43"/>
    <mergeCell ref="B44:B45"/>
    <mergeCell ref="B30:B31"/>
    <mergeCell ref="B32:B33"/>
    <mergeCell ref="B34:B35"/>
    <mergeCell ref="B36:B37"/>
    <mergeCell ref="B38:B39"/>
    <mergeCell ref="B48:B49"/>
    <mergeCell ref="B40:B41"/>
    <mergeCell ref="B50:B51"/>
    <mergeCell ref="B52:B53"/>
    <mergeCell ref="Y6:Y7"/>
    <mergeCell ref="Y8:Y9"/>
    <mergeCell ref="Y10:Y11"/>
    <mergeCell ref="Y12:Y13"/>
    <mergeCell ref="C44:C45"/>
    <mergeCell ref="D44:J44"/>
    <mergeCell ref="K44:N45"/>
    <mergeCell ref="O44:P45"/>
    <mergeCell ref="Q44:V45"/>
    <mergeCell ref="D45:J45"/>
    <mergeCell ref="C42:C43"/>
    <mergeCell ref="D42:J42"/>
    <mergeCell ref="K42:N43"/>
    <mergeCell ref="O42:P43"/>
    <mergeCell ref="Q42:V43"/>
    <mergeCell ref="D43:J43"/>
    <mergeCell ref="C30:C31"/>
    <mergeCell ref="D30:J30"/>
    <mergeCell ref="K30:N31"/>
    <mergeCell ref="O30:P31"/>
    <mergeCell ref="Q30:V31"/>
    <mergeCell ref="D31:J31"/>
    <mergeCell ref="C36:C37"/>
    <mergeCell ref="Y24:Y25"/>
    <mergeCell ref="Y26:Y27"/>
    <mergeCell ref="Y28:Y29"/>
    <mergeCell ref="Y30:Y31"/>
    <mergeCell ref="Y32:Y33"/>
    <mergeCell ref="Y14:Y15"/>
    <mergeCell ref="Y16:Y17"/>
    <mergeCell ref="Y18:Y19"/>
    <mergeCell ref="Y20:Y21"/>
    <mergeCell ref="Y22:Y23"/>
    <mergeCell ref="Y54:Y55"/>
    <mergeCell ref="Y44:Y45"/>
    <mergeCell ref="Y46:Y47"/>
    <mergeCell ref="Y48:Y49"/>
    <mergeCell ref="Y50:Y51"/>
    <mergeCell ref="Y52:Y53"/>
    <mergeCell ref="Y34:Y35"/>
    <mergeCell ref="Y36:Y37"/>
    <mergeCell ref="Y38:Y39"/>
    <mergeCell ref="Y40:Y41"/>
    <mergeCell ref="Y42:Y43"/>
  </mergeCells>
  <dataValidations count="2">
    <dataValidation type="textLength" operator="lessThanOrEqual" allowBlank="1" showInputMessage="1" showErrorMessage="1" sqref="Q6:V55">
      <formula1>6</formula1>
    </dataValidation>
    <dataValidation type="list" allowBlank="1" showInputMessage="1" showErrorMessage="1" sqref="C6:C55">
      <formula1>$Z$6:$Z$12</formula1>
    </dataValidation>
  </dataValidations>
  <printOptions horizontalCentered="1" verticalCentered="1"/>
  <pageMargins left="0" right="0" top="0.1968503937007874" bottom="0.15748031496062992" header="0.1968503937007874" footer="0.1968503937007874"/>
  <pageSetup horizontalDpi="300" verticalDpi="300" orientation="portrait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5"/>
  <sheetViews>
    <sheetView zoomScaleSheetLayoutView="100" zoomScalePageLayoutView="0" workbookViewId="0" topLeftCell="A1">
      <selection activeCell="C6" sqref="C6:C7"/>
    </sheetView>
  </sheetViews>
  <sheetFormatPr defaultColWidth="9.00390625" defaultRowHeight="13.5"/>
  <cols>
    <col min="1" max="2" width="4.375" style="2" customWidth="1"/>
    <col min="3" max="3" width="6.875" style="2" customWidth="1"/>
    <col min="4" max="7" width="5.00390625" style="2" customWidth="1"/>
    <col min="8" max="10" width="5.625" style="2" customWidth="1"/>
    <col min="11" max="11" width="3.75390625" style="2" customWidth="1"/>
    <col min="12" max="12" width="2.875" style="2" customWidth="1"/>
    <col min="13" max="14" width="10.00390625" style="2" customWidth="1"/>
    <col min="15" max="16" width="6.00390625" style="2" customWidth="1"/>
    <col min="17" max="22" width="3.375" style="2" customWidth="1"/>
    <col min="23" max="23" width="3.875" style="2" customWidth="1"/>
    <col min="24" max="25" width="9.00390625" style="2" customWidth="1"/>
    <col min="26" max="26" width="0" style="2" hidden="1" customWidth="1"/>
    <col min="27" max="16384" width="9.00390625" style="2" customWidth="1"/>
  </cols>
  <sheetData>
    <row r="1" spans="1:23" ht="24" customHeight="1">
      <c r="A1" s="269" t="s">
        <v>42</v>
      </c>
      <c r="B1" s="269"/>
      <c r="C1" s="269"/>
      <c r="D1" s="269"/>
      <c r="E1" s="269"/>
      <c r="F1" s="269"/>
      <c r="G1" s="269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57"/>
      <c r="U1" s="57"/>
      <c r="V1" s="58"/>
      <c r="W1" s="37"/>
    </row>
    <row r="2" spans="1:23" ht="24.75" customHeight="1">
      <c r="A2" s="269"/>
      <c r="B2" s="269"/>
      <c r="C2" s="269"/>
      <c r="D2" s="269"/>
      <c r="E2" s="269"/>
      <c r="F2" s="269"/>
      <c r="G2" s="269"/>
      <c r="H2" s="59"/>
      <c r="I2" s="37"/>
      <c r="J2" s="35"/>
      <c r="K2" s="270" t="s">
        <v>39</v>
      </c>
      <c r="L2" s="271"/>
      <c r="M2" s="274">
        <f>'申込書1'!C5</f>
        <v>0</v>
      </c>
      <c r="N2" s="274"/>
      <c r="O2" s="274"/>
      <c r="P2" s="274"/>
      <c r="Q2" s="274"/>
      <c r="R2" s="274"/>
      <c r="S2" s="274"/>
      <c r="T2" s="274"/>
      <c r="U2" s="274"/>
      <c r="V2" s="275"/>
      <c r="W2" s="37"/>
    </row>
    <row r="3" spans="1:23" ht="24.75" customHeight="1">
      <c r="A3" s="60" t="s">
        <v>48</v>
      </c>
      <c r="B3" s="60"/>
      <c r="C3" s="61"/>
      <c r="D3" s="62"/>
      <c r="E3" s="61"/>
      <c r="F3" s="61"/>
      <c r="G3" s="61"/>
      <c r="H3" s="37"/>
      <c r="I3" s="37"/>
      <c r="J3" s="35"/>
      <c r="K3" s="272"/>
      <c r="L3" s="273"/>
      <c r="M3" s="276"/>
      <c r="N3" s="276"/>
      <c r="O3" s="276"/>
      <c r="P3" s="276"/>
      <c r="Q3" s="276"/>
      <c r="R3" s="276"/>
      <c r="S3" s="276"/>
      <c r="T3" s="276"/>
      <c r="U3" s="276"/>
      <c r="V3" s="277"/>
      <c r="W3" s="37"/>
    </row>
    <row r="4" spans="1:23" ht="9" customHeight="1">
      <c r="A4" s="35"/>
      <c r="B4" s="35"/>
      <c r="C4" s="35"/>
      <c r="D4" s="35"/>
      <c r="E4" s="35"/>
      <c r="F4" s="35"/>
      <c r="G4" s="35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6"/>
      <c r="U4" s="36"/>
      <c r="V4" s="36"/>
      <c r="W4" s="37"/>
    </row>
    <row r="5" spans="1:25" ht="33.75" customHeight="1" thickBot="1">
      <c r="A5" s="267" t="s">
        <v>35</v>
      </c>
      <c r="B5" s="63"/>
      <c r="C5" s="64" t="s">
        <v>47</v>
      </c>
      <c r="D5" s="279" t="s">
        <v>40</v>
      </c>
      <c r="E5" s="280"/>
      <c r="F5" s="280"/>
      <c r="G5" s="280"/>
      <c r="H5" s="280"/>
      <c r="I5" s="280"/>
      <c r="J5" s="281"/>
      <c r="K5" s="279" t="s">
        <v>2</v>
      </c>
      <c r="L5" s="280"/>
      <c r="M5" s="280"/>
      <c r="N5" s="281"/>
      <c r="O5" s="279" t="s">
        <v>34</v>
      </c>
      <c r="P5" s="281"/>
      <c r="Q5" s="282" t="s">
        <v>38</v>
      </c>
      <c r="R5" s="283"/>
      <c r="S5" s="283"/>
      <c r="T5" s="283"/>
      <c r="U5" s="283"/>
      <c r="V5" s="284"/>
      <c r="W5" s="37"/>
      <c r="Y5" s="114" t="s">
        <v>53</v>
      </c>
    </row>
    <row r="6" spans="1:25" ht="17.25" customHeight="1" thickTop="1">
      <c r="A6" s="278"/>
      <c r="B6" s="285">
        <v>1</v>
      </c>
      <c r="C6" s="229"/>
      <c r="D6" s="256"/>
      <c r="E6" s="257"/>
      <c r="F6" s="257"/>
      <c r="G6" s="257"/>
      <c r="H6" s="257"/>
      <c r="I6" s="257"/>
      <c r="J6" s="258"/>
      <c r="K6" s="259"/>
      <c r="L6" s="260"/>
      <c r="M6" s="260"/>
      <c r="N6" s="261"/>
      <c r="O6" s="286">
        <f>'申込書1'!$L$6</f>
        <v>0</v>
      </c>
      <c r="P6" s="287"/>
      <c r="Q6" s="288">
        <f>'申込書1'!L5</f>
        <v>0</v>
      </c>
      <c r="R6" s="289"/>
      <c r="S6" s="289"/>
      <c r="T6" s="289"/>
      <c r="U6" s="289"/>
      <c r="V6" s="290"/>
      <c r="W6" s="37"/>
      <c r="Y6" s="207"/>
    </row>
    <row r="7" spans="1:26" ht="36.75" customHeight="1">
      <c r="A7" s="278"/>
      <c r="B7" s="268"/>
      <c r="C7" s="230"/>
      <c r="D7" s="222"/>
      <c r="E7" s="223"/>
      <c r="F7" s="223"/>
      <c r="G7" s="223"/>
      <c r="H7" s="223"/>
      <c r="I7" s="223"/>
      <c r="J7" s="224"/>
      <c r="K7" s="216"/>
      <c r="L7" s="217"/>
      <c r="M7" s="217"/>
      <c r="N7" s="218"/>
      <c r="O7" s="264"/>
      <c r="P7" s="265"/>
      <c r="Q7" s="291"/>
      <c r="R7" s="292"/>
      <c r="S7" s="292"/>
      <c r="T7" s="292"/>
      <c r="U7" s="292"/>
      <c r="V7" s="293"/>
      <c r="W7" s="37"/>
      <c r="Y7" s="207"/>
      <c r="Z7" s="2">
        <v>1</v>
      </c>
    </row>
    <row r="8" spans="1:26" ht="17.25" customHeight="1">
      <c r="A8" s="278"/>
      <c r="B8" s="267">
        <v>2</v>
      </c>
      <c r="C8" s="208"/>
      <c r="D8" s="210"/>
      <c r="E8" s="211"/>
      <c r="F8" s="211"/>
      <c r="G8" s="211"/>
      <c r="H8" s="211"/>
      <c r="I8" s="211"/>
      <c r="J8" s="212"/>
      <c r="K8" s="213"/>
      <c r="L8" s="214"/>
      <c r="M8" s="214"/>
      <c r="N8" s="215"/>
      <c r="O8" s="264">
        <f>'申込書1'!$L$6</f>
        <v>0</v>
      </c>
      <c r="P8" s="265"/>
      <c r="Q8" s="264">
        <f>Q6</f>
        <v>0</v>
      </c>
      <c r="R8" s="266"/>
      <c r="S8" s="266"/>
      <c r="T8" s="266"/>
      <c r="U8" s="266"/>
      <c r="V8" s="265"/>
      <c r="W8" s="37"/>
      <c r="Y8" s="207"/>
      <c r="Z8" s="2">
        <v>2</v>
      </c>
    </row>
    <row r="9" spans="1:26" ht="36.75" customHeight="1">
      <c r="A9" s="278"/>
      <c r="B9" s="268"/>
      <c r="C9" s="209"/>
      <c r="D9" s="222"/>
      <c r="E9" s="223"/>
      <c r="F9" s="223"/>
      <c r="G9" s="223"/>
      <c r="H9" s="223"/>
      <c r="I9" s="223"/>
      <c r="J9" s="224"/>
      <c r="K9" s="216"/>
      <c r="L9" s="217"/>
      <c r="M9" s="217"/>
      <c r="N9" s="218"/>
      <c r="O9" s="264"/>
      <c r="P9" s="265"/>
      <c r="Q9" s="264"/>
      <c r="R9" s="266"/>
      <c r="S9" s="266"/>
      <c r="T9" s="266"/>
      <c r="U9" s="266"/>
      <c r="V9" s="265"/>
      <c r="W9" s="37"/>
      <c r="Y9" s="207"/>
      <c r="Z9" s="2">
        <v>3</v>
      </c>
    </row>
    <row r="10" spans="1:26" ht="17.25" customHeight="1">
      <c r="A10" s="278"/>
      <c r="B10" s="267">
        <v>3</v>
      </c>
      <c r="C10" s="208"/>
      <c r="D10" s="210"/>
      <c r="E10" s="211"/>
      <c r="F10" s="211"/>
      <c r="G10" s="211"/>
      <c r="H10" s="211"/>
      <c r="I10" s="211"/>
      <c r="J10" s="212"/>
      <c r="K10" s="213"/>
      <c r="L10" s="214"/>
      <c r="M10" s="214"/>
      <c r="N10" s="215"/>
      <c r="O10" s="264">
        <f>'申込書1'!$L$6</f>
        <v>0</v>
      </c>
      <c r="P10" s="265"/>
      <c r="Q10" s="264">
        <f>Q8</f>
        <v>0</v>
      </c>
      <c r="R10" s="266"/>
      <c r="S10" s="266"/>
      <c r="T10" s="266"/>
      <c r="U10" s="266"/>
      <c r="V10" s="265"/>
      <c r="W10" s="37"/>
      <c r="Y10" s="207"/>
      <c r="Z10" s="2">
        <v>4</v>
      </c>
    </row>
    <row r="11" spans="1:26" ht="36.75" customHeight="1">
      <c r="A11" s="278"/>
      <c r="B11" s="268"/>
      <c r="C11" s="209"/>
      <c r="D11" s="222"/>
      <c r="E11" s="223"/>
      <c r="F11" s="223"/>
      <c r="G11" s="223"/>
      <c r="H11" s="223"/>
      <c r="I11" s="223"/>
      <c r="J11" s="224"/>
      <c r="K11" s="216"/>
      <c r="L11" s="217"/>
      <c r="M11" s="217"/>
      <c r="N11" s="218"/>
      <c r="O11" s="264"/>
      <c r="P11" s="265"/>
      <c r="Q11" s="264"/>
      <c r="R11" s="266"/>
      <c r="S11" s="266"/>
      <c r="T11" s="266"/>
      <c r="U11" s="266"/>
      <c r="V11" s="265"/>
      <c r="W11" s="37"/>
      <c r="Y11" s="207"/>
      <c r="Z11" s="2">
        <v>5</v>
      </c>
    </row>
    <row r="12" spans="1:26" ht="17.25" customHeight="1">
      <c r="A12" s="278"/>
      <c r="B12" s="267">
        <v>4</v>
      </c>
      <c r="C12" s="208"/>
      <c r="D12" s="210"/>
      <c r="E12" s="211"/>
      <c r="F12" s="211"/>
      <c r="G12" s="211"/>
      <c r="H12" s="211"/>
      <c r="I12" s="211"/>
      <c r="J12" s="212"/>
      <c r="K12" s="213"/>
      <c r="L12" s="214"/>
      <c r="M12" s="214"/>
      <c r="N12" s="215"/>
      <c r="O12" s="264">
        <f>'申込書1'!$L$6</f>
        <v>0</v>
      </c>
      <c r="P12" s="265"/>
      <c r="Q12" s="264">
        <f>Q10</f>
        <v>0</v>
      </c>
      <c r="R12" s="266"/>
      <c r="S12" s="266"/>
      <c r="T12" s="266"/>
      <c r="U12" s="266"/>
      <c r="V12" s="265"/>
      <c r="W12" s="37"/>
      <c r="Y12" s="207"/>
      <c r="Z12" s="2">
        <v>6</v>
      </c>
    </row>
    <row r="13" spans="1:25" ht="36.75" customHeight="1">
      <c r="A13" s="278"/>
      <c r="B13" s="268"/>
      <c r="C13" s="209"/>
      <c r="D13" s="222"/>
      <c r="E13" s="223"/>
      <c r="F13" s="223"/>
      <c r="G13" s="223"/>
      <c r="H13" s="223"/>
      <c r="I13" s="223"/>
      <c r="J13" s="224"/>
      <c r="K13" s="216"/>
      <c r="L13" s="217"/>
      <c r="M13" s="217"/>
      <c r="N13" s="218"/>
      <c r="O13" s="264"/>
      <c r="P13" s="265"/>
      <c r="Q13" s="264"/>
      <c r="R13" s="266"/>
      <c r="S13" s="266"/>
      <c r="T13" s="266"/>
      <c r="U13" s="266"/>
      <c r="V13" s="265"/>
      <c r="W13" s="37"/>
      <c r="Y13" s="207"/>
    </row>
    <row r="14" spans="1:25" ht="17.25" customHeight="1">
      <c r="A14" s="278"/>
      <c r="B14" s="267">
        <v>5</v>
      </c>
      <c r="C14" s="208"/>
      <c r="D14" s="210"/>
      <c r="E14" s="211"/>
      <c r="F14" s="211"/>
      <c r="G14" s="211"/>
      <c r="H14" s="211"/>
      <c r="I14" s="211"/>
      <c r="J14" s="212"/>
      <c r="K14" s="213"/>
      <c r="L14" s="214"/>
      <c r="M14" s="214"/>
      <c r="N14" s="215"/>
      <c r="O14" s="264">
        <f>'申込書1'!$L$6</f>
        <v>0</v>
      </c>
      <c r="P14" s="265"/>
      <c r="Q14" s="264">
        <f>Q12</f>
        <v>0</v>
      </c>
      <c r="R14" s="266"/>
      <c r="S14" s="266"/>
      <c r="T14" s="266"/>
      <c r="U14" s="266"/>
      <c r="V14" s="265"/>
      <c r="W14" s="37"/>
      <c r="Y14" s="207"/>
    </row>
    <row r="15" spans="1:25" ht="36.75" customHeight="1">
      <c r="A15" s="278"/>
      <c r="B15" s="268"/>
      <c r="C15" s="209"/>
      <c r="D15" s="222"/>
      <c r="E15" s="223"/>
      <c r="F15" s="223"/>
      <c r="G15" s="223"/>
      <c r="H15" s="223"/>
      <c r="I15" s="223"/>
      <c r="J15" s="224"/>
      <c r="K15" s="216"/>
      <c r="L15" s="217"/>
      <c r="M15" s="217"/>
      <c r="N15" s="218"/>
      <c r="O15" s="264"/>
      <c r="P15" s="265"/>
      <c r="Q15" s="264"/>
      <c r="R15" s="266"/>
      <c r="S15" s="266"/>
      <c r="T15" s="266"/>
      <c r="U15" s="266"/>
      <c r="V15" s="265"/>
      <c r="W15" s="37"/>
      <c r="Y15" s="207"/>
    </row>
    <row r="16" spans="1:25" ht="17.25" customHeight="1">
      <c r="A16" s="278"/>
      <c r="B16" s="267">
        <v>6</v>
      </c>
      <c r="C16" s="208"/>
      <c r="D16" s="210"/>
      <c r="E16" s="211"/>
      <c r="F16" s="211"/>
      <c r="G16" s="211"/>
      <c r="H16" s="211"/>
      <c r="I16" s="211"/>
      <c r="J16" s="212"/>
      <c r="K16" s="213"/>
      <c r="L16" s="214"/>
      <c r="M16" s="214"/>
      <c r="N16" s="215"/>
      <c r="O16" s="264">
        <f>'申込書1'!$L$6</f>
        <v>0</v>
      </c>
      <c r="P16" s="265"/>
      <c r="Q16" s="264">
        <f>Q14</f>
        <v>0</v>
      </c>
      <c r="R16" s="266"/>
      <c r="S16" s="266"/>
      <c r="T16" s="266"/>
      <c r="U16" s="266"/>
      <c r="V16" s="265"/>
      <c r="W16" s="37"/>
      <c r="Y16" s="207"/>
    </row>
    <row r="17" spans="1:25" ht="36.75" customHeight="1">
      <c r="A17" s="278"/>
      <c r="B17" s="268"/>
      <c r="C17" s="209"/>
      <c r="D17" s="222"/>
      <c r="E17" s="223"/>
      <c r="F17" s="223"/>
      <c r="G17" s="223"/>
      <c r="H17" s="223"/>
      <c r="I17" s="223"/>
      <c r="J17" s="224"/>
      <c r="K17" s="216"/>
      <c r="L17" s="217"/>
      <c r="M17" s="217"/>
      <c r="N17" s="218"/>
      <c r="O17" s="264"/>
      <c r="P17" s="265"/>
      <c r="Q17" s="264"/>
      <c r="R17" s="266"/>
      <c r="S17" s="266"/>
      <c r="T17" s="266"/>
      <c r="U17" s="266"/>
      <c r="V17" s="265"/>
      <c r="W17" s="37"/>
      <c r="Y17" s="207"/>
    </row>
    <row r="18" spans="1:25" ht="17.25" customHeight="1">
      <c r="A18" s="278"/>
      <c r="B18" s="267">
        <v>7</v>
      </c>
      <c r="C18" s="208"/>
      <c r="D18" s="210"/>
      <c r="E18" s="211"/>
      <c r="F18" s="211"/>
      <c r="G18" s="211"/>
      <c r="H18" s="211"/>
      <c r="I18" s="211"/>
      <c r="J18" s="212"/>
      <c r="K18" s="213"/>
      <c r="L18" s="214"/>
      <c r="M18" s="214"/>
      <c r="N18" s="215"/>
      <c r="O18" s="264">
        <f>'申込書1'!$L$6</f>
        <v>0</v>
      </c>
      <c r="P18" s="265"/>
      <c r="Q18" s="264">
        <f>Q16</f>
        <v>0</v>
      </c>
      <c r="R18" s="266"/>
      <c r="S18" s="266"/>
      <c r="T18" s="266"/>
      <c r="U18" s="266"/>
      <c r="V18" s="265"/>
      <c r="W18" s="37"/>
      <c r="Y18" s="207"/>
    </row>
    <row r="19" spans="1:25" ht="36.75" customHeight="1">
      <c r="A19" s="278"/>
      <c r="B19" s="268"/>
      <c r="C19" s="209"/>
      <c r="D19" s="222"/>
      <c r="E19" s="223"/>
      <c r="F19" s="223"/>
      <c r="G19" s="223"/>
      <c r="H19" s="223"/>
      <c r="I19" s="223"/>
      <c r="J19" s="224"/>
      <c r="K19" s="216"/>
      <c r="L19" s="217"/>
      <c r="M19" s="217"/>
      <c r="N19" s="218"/>
      <c r="O19" s="264"/>
      <c r="P19" s="265"/>
      <c r="Q19" s="264"/>
      <c r="R19" s="266"/>
      <c r="S19" s="266"/>
      <c r="T19" s="266"/>
      <c r="U19" s="266"/>
      <c r="V19" s="265"/>
      <c r="W19" s="37"/>
      <c r="Y19" s="207"/>
    </row>
    <row r="20" spans="1:25" ht="17.25" customHeight="1">
      <c r="A20" s="278"/>
      <c r="B20" s="267">
        <v>8</v>
      </c>
      <c r="C20" s="208"/>
      <c r="D20" s="210"/>
      <c r="E20" s="211"/>
      <c r="F20" s="211"/>
      <c r="G20" s="211"/>
      <c r="H20" s="211"/>
      <c r="I20" s="211"/>
      <c r="J20" s="212"/>
      <c r="K20" s="213"/>
      <c r="L20" s="214"/>
      <c r="M20" s="214"/>
      <c r="N20" s="215"/>
      <c r="O20" s="264">
        <f>'申込書1'!$L$6</f>
        <v>0</v>
      </c>
      <c r="P20" s="265"/>
      <c r="Q20" s="264">
        <f>Q18</f>
        <v>0</v>
      </c>
      <c r="R20" s="266"/>
      <c r="S20" s="266"/>
      <c r="T20" s="266"/>
      <c r="U20" s="266"/>
      <c r="V20" s="265"/>
      <c r="W20" s="37"/>
      <c r="Y20" s="207"/>
    </row>
    <row r="21" spans="1:25" ht="36.75" customHeight="1">
      <c r="A21" s="278"/>
      <c r="B21" s="268"/>
      <c r="C21" s="209"/>
      <c r="D21" s="222"/>
      <c r="E21" s="223"/>
      <c r="F21" s="223"/>
      <c r="G21" s="223"/>
      <c r="H21" s="223"/>
      <c r="I21" s="223"/>
      <c r="J21" s="224"/>
      <c r="K21" s="216"/>
      <c r="L21" s="217"/>
      <c r="M21" s="217"/>
      <c r="N21" s="218"/>
      <c r="O21" s="264"/>
      <c r="P21" s="265"/>
      <c r="Q21" s="264"/>
      <c r="R21" s="266"/>
      <c r="S21" s="266"/>
      <c r="T21" s="266"/>
      <c r="U21" s="266"/>
      <c r="V21" s="265"/>
      <c r="W21" s="37"/>
      <c r="Y21" s="207"/>
    </row>
    <row r="22" spans="1:25" ht="17.25" customHeight="1">
      <c r="A22" s="278"/>
      <c r="B22" s="267">
        <v>9</v>
      </c>
      <c r="C22" s="208"/>
      <c r="D22" s="210"/>
      <c r="E22" s="211"/>
      <c r="F22" s="211"/>
      <c r="G22" s="211"/>
      <c r="H22" s="211"/>
      <c r="I22" s="211"/>
      <c r="J22" s="212"/>
      <c r="K22" s="213"/>
      <c r="L22" s="214"/>
      <c r="M22" s="214"/>
      <c r="N22" s="215"/>
      <c r="O22" s="264">
        <f>'申込書1'!$L$6</f>
        <v>0</v>
      </c>
      <c r="P22" s="265"/>
      <c r="Q22" s="264">
        <f>Q20</f>
        <v>0</v>
      </c>
      <c r="R22" s="266"/>
      <c r="S22" s="266"/>
      <c r="T22" s="266"/>
      <c r="U22" s="266"/>
      <c r="V22" s="265"/>
      <c r="W22" s="37"/>
      <c r="Y22" s="207"/>
    </row>
    <row r="23" spans="1:25" ht="36.75" customHeight="1">
      <c r="A23" s="278"/>
      <c r="B23" s="268"/>
      <c r="C23" s="209"/>
      <c r="D23" s="222"/>
      <c r="E23" s="223"/>
      <c r="F23" s="223"/>
      <c r="G23" s="223"/>
      <c r="H23" s="223"/>
      <c r="I23" s="223"/>
      <c r="J23" s="224"/>
      <c r="K23" s="216"/>
      <c r="L23" s="217"/>
      <c r="M23" s="217"/>
      <c r="N23" s="218"/>
      <c r="O23" s="264"/>
      <c r="P23" s="265"/>
      <c r="Q23" s="264"/>
      <c r="R23" s="266"/>
      <c r="S23" s="266"/>
      <c r="T23" s="266"/>
      <c r="U23" s="266"/>
      <c r="V23" s="265"/>
      <c r="W23" s="37"/>
      <c r="Y23" s="207"/>
    </row>
    <row r="24" spans="1:25" ht="17.25" customHeight="1">
      <c r="A24" s="278"/>
      <c r="B24" s="262">
        <v>10</v>
      </c>
      <c r="C24" s="208"/>
      <c r="D24" s="210"/>
      <c r="E24" s="211"/>
      <c r="F24" s="211"/>
      <c r="G24" s="211"/>
      <c r="H24" s="211"/>
      <c r="I24" s="211"/>
      <c r="J24" s="212"/>
      <c r="K24" s="213"/>
      <c r="L24" s="214"/>
      <c r="M24" s="214"/>
      <c r="N24" s="215"/>
      <c r="O24" s="264">
        <f>'申込書1'!$L$6</f>
        <v>0</v>
      </c>
      <c r="P24" s="265"/>
      <c r="Q24" s="264">
        <f>Q22</f>
        <v>0</v>
      </c>
      <c r="R24" s="266"/>
      <c r="S24" s="266"/>
      <c r="T24" s="266"/>
      <c r="U24" s="266"/>
      <c r="V24" s="265"/>
      <c r="W24" s="37"/>
      <c r="Y24" s="207"/>
    </row>
    <row r="25" spans="1:25" ht="36.75" customHeight="1">
      <c r="A25" s="278"/>
      <c r="B25" s="263"/>
      <c r="C25" s="209"/>
      <c r="D25" s="222"/>
      <c r="E25" s="223"/>
      <c r="F25" s="223"/>
      <c r="G25" s="223"/>
      <c r="H25" s="223"/>
      <c r="I25" s="223"/>
      <c r="J25" s="224"/>
      <c r="K25" s="216"/>
      <c r="L25" s="217"/>
      <c r="M25" s="217"/>
      <c r="N25" s="218"/>
      <c r="O25" s="264"/>
      <c r="P25" s="265"/>
      <c r="Q25" s="264"/>
      <c r="R25" s="266"/>
      <c r="S25" s="266"/>
      <c r="T25" s="266"/>
      <c r="U25" s="266"/>
      <c r="V25" s="265"/>
      <c r="W25" s="37"/>
      <c r="Y25" s="207"/>
    </row>
    <row r="26" spans="1:25" ht="17.25" customHeight="1">
      <c r="A26" s="278"/>
      <c r="B26" s="262">
        <v>11</v>
      </c>
      <c r="C26" s="208"/>
      <c r="D26" s="210"/>
      <c r="E26" s="211"/>
      <c r="F26" s="211"/>
      <c r="G26" s="211"/>
      <c r="H26" s="211"/>
      <c r="I26" s="211"/>
      <c r="J26" s="212"/>
      <c r="K26" s="213"/>
      <c r="L26" s="214"/>
      <c r="M26" s="214"/>
      <c r="N26" s="215"/>
      <c r="O26" s="264">
        <f>'申込書1'!$L$6</f>
        <v>0</v>
      </c>
      <c r="P26" s="265"/>
      <c r="Q26" s="264">
        <f>Q12</f>
        <v>0</v>
      </c>
      <c r="R26" s="266"/>
      <c r="S26" s="266"/>
      <c r="T26" s="266"/>
      <c r="U26" s="266"/>
      <c r="V26" s="265"/>
      <c r="W26" s="37"/>
      <c r="Y26" s="207"/>
    </row>
    <row r="27" spans="1:25" ht="36.75" customHeight="1">
      <c r="A27" s="278"/>
      <c r="B27" s="263"/>
      <c r="C27" s="209"/>
      <c r="D27" s="222"/>
      <c r="E27" s="223"/>
      <c r="F27" s="223"/>
      <c r="G27" s="223"/>
      <c r="H27" s="223"/>
      <c r="I27" s="223"/>
      <c r="J27" s="224"/>
      <c r="K27" s="216"/>
      <c r="L27" s="217"/>
      <c r="M27" s="217"/>
      <c r="N27" s="218"/>
      <c r="O27" s="264"/>
      <c r="P27" s="265"/>
      <c r="Q27" s="264"/>
      <c r="R27" s="266"/>
      <c r="S27" s="266"/>
      <c r="T27" s="266"/>
      <c r="U27" s="266"/>
      <c r="V27" s="265"/>
      <c r="W27" s="37"/>
      <c r="Y27" s="207"/>
    </row>
    <row r="28" spans="1:25" ht="17.25" customHeight="1">
      <c r="A28" s="278"/>
      <c r="B28" s="262">
        <v>12</v>
      </c>
      <c r="C28" s="208"/>
      <c r="D28" s="210"/>
      <c r="E28" s="211"/>
      <c r="F28" s="211"/>
      <c r="G28" s="211"/>
      <c r="H28" s="211"/>
      <c r="I28" s="211"/>
      <c r="J28" s="212"/>
      <c r="K28" s="213"/>
      <c r="L28" s="214"/>
      <c r="M28" s="214"/>
      <c r="N28" s="215"/>
      <c r="O28" s="264">
        <f>'申込書1'!$L$6</f>
        <v>0</v>
      </c>
      <c r="P28" s="265"/>
      <c r="Q28" s="264">
        <f>Q26</f>
        <v>0</v>
      </c>
      <c r="R28" s="266"/>
      <c r="S28" s="266"/>
      <c r="T28" s="266"/>
      <c r="U28" s="266"/>
      <c r="V28" s="265"/>
      <c r="W28" s="37"/>
      <c r="Y28" s="207"/>
    </row>
    <row r="29" spans="1:25" ht="36.75" customHeight="1">
      <c r="A29" s="278"/>
      <c r="B29" s="263"/>
      <c r="C29" s="209"/>
      <c r="D29" s="222"/>
      <c r="E29" s="223"/>
      <c r="F29" s="223"/>
      <c r="G29" s="223"/>
      <c r="H29" s="223"/>
      <c r="I29" s="223"/>
      <c r="J29" s="224"/>
      <c r="K29" s="216"/>
      <c r="L29" s="217"/>
      <c r="M29" s="217"/>
      <c r="N29" s="218"/>
      <c r="O29" s="264"/>
      <c r="P29" s="265"/>
      <c r="Q29" s="264"/>
      <c r="R29" s="266"/>
      <c r="S29" s="266"/>
      <c r="T29" s="266"/>
      <c r="U29" s="266"/>
      <c r="V29" s="265"/>
      <c r="W29" s="37"/>
      <c r="Y29" s="207"/>
    </row>
    <row r="30" spans="1:25" ht="17.25" customHeight="1">
      <c r="A30" s="278"/>
      <c r="B30" s="262">
        <v>13</v>
      </c>
      <c r="C30" s="208"/>
      <c r="D30" s="210"/>
      <c r="E30" s="211"/>
      <c r="F30" s="211"/>
      <c r="G30" s="211"/>
      <c r="H30" s="211"/>
      <c r="I30" s="211"/>
      <c r="J30" s="212"/>
      <c r="K30" s="213"/>
      <c r="L30" s="214"/>
      <c r="M30" s="214"/>
      <c r="N30" s="215"/>
      <c r="O30" s="264">
        <f>'申込書1'!$L$6</f>
        <v>0</v>
      </c>
      <c r="P30" s="265"/>
      <c r="Q30" s="264">
        <f>Q28</f>
        <v>0</v>
      </c>
      <c r="R30" s="266"/>
      <c r="S30" s="266"/>
      <c r="T30" s="266"/>
      <c r="U30" s="266"/>
      <c r="V30" s="265"/>
      <c r="W30" s="37"/>
      <c r="Y30" s="207"/>
    </row>
    <row r="31" spans="1:25" ht="36.75" customHeight="1">
      <c r="A31" s="278"/>
      <c r="B31" s="263"/>
      <c r="C31" s="209"/>
      <c r="D31" s="222"/>
      <c r="E31" s="223"/>
      <c r="F31" s="223"/>
      <c r="G31" s="223"/>
      <c r="H31" s="223"/>
      <c r="I31" s="223"/>
      <c r="J31" s="224"/>
      <c r="K31" s="216"/>
      <c r="L31" s="217"/>
      <c r="M31" s="217"/>
      <c r="N31" s="218"/>
      <c r="O31" s="264"/>
      <c r="P31" s="265"/>
      <c r="Q31" s="264"/>
      <c r="R31" s="266"/>
      <c r="S31" s="266"/>
      <c r="T31" s="266"/>
      <c r="U31" s="266"/>
      <c r="V31" s="265"/>
      <c r="W31" s="37"/>
      <c r="Y31" s="207"/>
    </row>
    <row r="32" spans="1:25" ht="17.25" customHeight="1">
      <c r="A32" s="278"/>
      <c r="B32" s="262">
        <v>14</v>
      </c>
      <c r="C32" s="208"/>
      <c r="D32" s="210"/>
      <c r="E32" s="211"/>
      <c r="F32" s="211"/>
      <c r="G32" s="211"/>
      <c r="H32" s="211"/>
      <c r="I32" s="211"/>
      <c r="J32" s="212"/>
      <c r="K32" s="213"/>
      <c r="L32" s="214"/>
      <c r="M32" s="214"/>
      <c r="N32" s="215"/>
      <c r="O32" s="264">
        <f>'申込書1'!$L$6</f>
        <v>0</v>
      </c>
      <c r="P32" s="265"/>
      <c r="Q32" s="264">
        <f>Q18</f>
        <v>0</v>
      </c>
      <c r="R32" s="266"/>
      <c r="S32" s="266"/>
      <c r="T32" s="266"/>
      <c r="U32" s="266"/>
      <c r="V32" s="265"/>
      <c r="W32" s="37"/>
      <c r="Y32" s="207"/>
    </row>
    <row r="33" spans="1:25" ht="36.75" customHeight="1">
      <c r="A33" s="278"/>
      <c r="B33" s="263"/>
      <c r="C33" s="209"/>
      <c r="D33" s="222"/>
      <c r="E33" s="223"/>
      <c r="F33" s="223"/>
      <c r="G33" s="223"/>
      <c r="H33" s="223"/>
      <c r="I33" s="223"/>
      <c r="J33" s="224"/>
      <c r="K33" s="216"/>
      <c r="L33" s="217"/>
      <c r="M33" s="217"/>
      <c r="N33" s="218"/>
      <c r="O33" s="264"/>
      <c r="P33" s="265"/>
      <c r="Q33" s="264"/>
      <c r="R33" s="266"/>
      <c r="S33" s="266"/>
      <c r="T33" s="266"/>
      <c r="U33" s="266"/>
      <c r="V33" s="265"/>
      <c r="W33" s="37"/>
      <c r="Y33" s="207"/>
    </row>
    <row r="34" spans="1:25" ht="17.25" customHeight="1">
      <c r="A34" s="278"/>
      <c r="B34" s="262">
        <v>15</v>
      </c>
      <c r="C34" s="208"/>
      <c r="D34" s="210"/>
      <c r="E34" s="211"/>
      <c r="F34" s="211"/>
      <c r="G34" s="211"/>
      <c r="H34" s="211"/>
      <c r="I34" s="211"/>
      <c r="J34" s="212"/>
      <c r="K34" s="213"/>
      <c r="L34" s="214"/>
      <c r="M34" s="214"/>
      <c r="N34" s="215"/>
      <c r="O34" s="264">
        <f>'申込書1'!$L$6</f>
        <v>0</v>
      </c>
      <c r="P34" s="265"/>
      <c r="Q34" s="264">
        <f>Q32</f>
        <v>0</v>
      </c>
      <c r="R34" s="266"/>
      <c r="S34" s="266"/>
      <c r="T34" s="266"/>
      <c r="U34" s="266"/>
      <c r="V34" s="265"/>
      <c r="W34" s="37"/>
      <c r="Y34" s="207"/>
    </row>
    <row r="35" spans="1:25" ht="36.75" customHeight="1">
      <c r="A35" s="278"/>
      <c r="B35" s="263"/>
      <c r="C35" s="209"/>
      <c r="D35" s="222"/>
      <c r="E35" s="223"/>
      <c r="F35" s="223"/>
      <c r="G35" s="223"/>
      <c r="H35" s="223"/>
      <c r="I35" s="223"/>
      <c r="J35" s="224"/>
      <c r="K35" s="216"/>
      <c r="L35" s="217"/>
      <c r="M35" s="217"/>
      <c r="N35" s="218"/>
      <c r="O35" s="264"/>
      <c r="P35" s="265"/>
      <c r="Q35" s="264"/>
      <c r="R35" s="266"/>
      <c r="S35" s="266"/>
      <c r="T35" s="266"/>
      <c r="U35" s="266"/>
      <c r="V35" s="265"/>
      <c r="W35" s="37"/>
      <c r="Y35" s="207"/>
    </row>
    <row r="36" spans="1:25" ht="17.25" customHeight="1">
      <c r="A36" s="278"/>
      <c r="B36" s="262">
        <v>16</v>
      </c>
      <c r="C36" s="208"/>
      <c r="D36" s="210"/>
      <c r="E36" s="211"/>
      <c r="F36" s="211"/>
      <c r="G36" s="211"/>
      <c r="H36" s="211"/>
      <c r="I36" s="211"/>
      <c r="J36" s="212"/>
      <c r="K36" s="213"/>
      <c r="L36" s="214"/>
      <c r="M36" s="214"/>
      <c r="N36" s="215"/>
      <c r="O36" s="264">
        <f>'申込書1'!$L$6</f>
        <v>0</v>
      </c>
      <c r="P36" s="265"/>
      <c r="Q36" s="264">
        <f>Q34</f>
        <v>0</v>
      </c>
      <c r="R36" s="266"/>
      <c r="S36" s="266"/>
      <c r="T36" s="266"/>
      <c r="U36" s="266"/>
      <c r="V36" s="265"/>
      <c r="W36" s="37"/>
      <c r="Y36" s="207"/>
    </row>
    <row r="37" spans="1:25" ht="36.75" customHeight="1">
      <c r="A37" s="278"/>
      <c r="B37" s="263"/>
      <c r="C37" s="209"/>
      <c r="D37" s="222"/>
      <c r="E37" s="223"/>
      <c r="F37" s="223"/>
      <c r="G37" s="223"/>
      <c r="H37" s="223"/>
      <c r="I37" s="223"/>
      <c r="J37" s="224"/>
      <c r="K37" s="216"/>
      <c r="L37" s="217"/>
      <c r="M37" s="217"/>
      <c r="N37" s="218"/>
      <c r="O37" s="264"/>
      <c r="P37" s="265"/>
      <c r="Q37" s="264"/>
      <c r="R37" s="266"/>
      <c r="S37" s="266"/>
      <c r="T37" s="266"/>
      <c r="U37" s="266"/>
      <c r="V37" s="265"/>
      <c r="W37" s="37"/>
      <c r="Y37" s="207"/>
    </row>
    <row r="38" spans="1:25" ht="17.25" customHeight="1">
      <c r="A38" s="278"/>
      <c r="B38" s="262">
        <v>17</v>
      </c>
      <c r="C38" s="208"/>
      <c r="D38" s="210"/>
      <c r="E38" s="211"/>
      <c r="F38" s="211"/>
      <c r="G38" s="211"/>
      <c r="H38" s="211"/>
      <c r="I38" s="211"/>
      <c r="J38" s="212"/>
      <c r="K38" s="213"/>
      <c r="L38" s="214"/>
      <c r="M38" s="214"/>
      <c r="N38" s="215"/>
      <c r="O38" s="264">
        <f>'申込書1'!$L$6</f>
        <v>0</v>
      </c>
      <c r="P38" s="265"/>
      <c r="Q38" s="264">
        <f>Q24</f>
        <v>0</v>
      </c>
      <c r="R38" s="266"/>
      <c r="S38" s="266"/>
      <c r="T38" s="266"/>
      <c r="U38" s="266"/>
      <c r="V38" s="265"/>
      <c r="W38" s="37"/>
      <c r="Y38" s="207"/>
    </row>
    <row r="39" spans="1:25" ht="36.75" customHeight="1">
      <c r="A39" s="278"/>
      <c r="B39" s="263"/>
      <c r="C39" s="209"/>
      <c r="D39" s="222"/>
      <c r="E39" s="223"/>
      <c r="F39" s="223"/>
      <c r="G39" s="223"/>
      <c r="H39" s="223"/>
      <c r="I39" s="223"/>
      <c r="J39" s="224"/>
      <c r="K39" s="216"/>
      <c r="L39" s="217"/>
      <c r="M39" s="217"/>
      <c r="N39" s="218"/>
      <c r="O39" s="264"/>
      <c r="P39" s="265"/>
      <c r="Q39" s="264"/>
      <c r="R39" s="266"/>
      <c r="S39" s="266"/>
      <c r="T39" s="266"/>
      <c r="U39" s="266"/>
      <c r="V39" s="265"/>
      <c r="W39" s="37"/>
      <c r="Y39" s="207"/>
    </row>
    <row r="40" spans="1:25" ht="17.25" customHeight="1">
      <c r="A40" s="278"/>
      <c r="B40" s="262">
        <v>18</v>
      </c>
      <c r="C40" s="208"/>
      <c r="D40" s="210"/>
      <c r="E40" s="211"/>
      <c r="F40" s="211"/>
      <c r="G40" s="211"/>
      <c r="H40" s="211"/>
      <c r="I40" s="211"/>
      <c r="J40" s="212"/>
      <c r="K40" s="213"/>
      <c r="L40" s="214"/>
      <c r="M40" s="214"/>
      <c r="N40" s="215"/>
      <c r="O40" s="264">
        <f>'申込書1'!$L$6</f>
        <v>0</v>
      </c>
      <c r="P40" s="265"/>
      <c r="Q40" s="264">
        <f>Q38</f>
        <v>0</v>
      </c>
      <c r="R40" s="266"/>
      <c r="S40" s="266"/>
      <c r="T40" s="266"/>
      <c r="U40" s="266"/>
      <c r="V40" s="265"/>
      <c r="W40" s="37"/>
      <c r="Y40" s="207"/>
    </row>
    <row r="41" spans="1:25" ht="36.75" customHeight="1">
      <c r="A41" s="278"/>
      <c r="B41" s="263"/>
      <c r="C41" s="209"/>
      <c r="D41" s="222"/>
      <c r="E41" s="223"/>
      <c r="F41" s="223"/>
      <c r="G41" s="223"/>
      <c r="H41" s="223"/>
      <c r="I41" s="223"/>
      <c r="J41" s="224"/>
      <c r="K41" s="216"/>
      <c r="L41" s="217"/>
      <c r="M41" s="217"/>
      <c r="N41" s="218"/>
      <c r="O41" s="264"/>
      <c r="P41" s="265"/>
      <c r="Q41" s="264"/>
      <c r="R41" s="266"/>
      <c r="S41" s="266"/>
      <c r="T41" s="266"/>
      <c r="U41" s="266"/>
      <c r="V41" s="265"/>
      <c r="W41" s="37"/>
      <c r="Y41" s="207"/>
    </row>
    <row r="42" spans="1:25" ht="17.25" customHeight="1">
      <c r="A42" s="278"/>
      <c r="B42" s="262">
        <v>19</v>
      </c>
      <c r="C42" s="208"/>
      <c r="D42" s="210"/>
      <c r="E42" s="211"/>
      <c r="F42" s="211"/>
      <c r="G42" s="211"/>
      <c r="H42" s="211"/>
      <c r="I42" s="211"/>
      <c r="J42" s="212"/>
      <c r="K42" s="213"/>
      <c r="L42" s="214"/>
      <c r="M42" s="214"/>
      <c r="N42" s="215"/>
      <c r="O42" s="264">
        <f>'申込書1'!$L$6</f>
        <v>0</v>
      </c>
      <c r="P42" s="265"/>
      <c r="Q42" s="264">
        <f>Q32</f>
        <v>0</v>
      </c>
      <c r="R42" s="266"/>
      <c r="S42" s="266"/>
      <c r="T42" s="266"/>
      <c r="U42" s="266"/>
      <c r="V42" s="265"/>
      <c r="W42" s="37"/>
      <c r="Y42" s="207"/>
    </row>
    <row r="43" spans="1:25" ht="36.75" customHeight="1">
      <c r="A43" s="278"/>
      <c r="B43" s="263"/>
      <c r="C43" s="209"/>
      <c r="D43" s="222"/>
      <c r="E43" s="223"/>
      <c r="F43" s="223"/>
      <c r="G43" s="223"/>
      <c r="H43" s="223"/>
      <c r="I43" s="223"/>
      <c r="J43" s="224"/>
      <c r="K43" s="216"/>
      <c r="L43" s="217"/>
      <c r="M43" s="217"/>
      <c r="N43" s="218"/>
      <c r="O43" s="264"/>
      <c r="P43" s="265"/>
      <c r="Q43" s="264"/>
      <c r="R43" s="266"/>
      <c r="S43" s="266"/>
      <c r="T43" s="266"/>
      <c r="U43" s="266"/>
      <c r="V43" s="265"/>
      <c r="W43" s="37"/>
      <c r="Y43" s="207"/>
    </row>
    <row r="44" spans="1:25" ht="17.25" customHeight="1">
      <c r="A44" s="278"/>
      <c r="B44" s="262">
        <v>20</v>
      </c>
      <c r="C44" s="208"/>
      <c r="D44" s="210"/>
      <c r="E44" s="211"/>
      <c r="F44" s="211"/>
      <c r="G44" s="211"/>
      <c r="H44" s="211"/>
      <c r="I44" s="211"/>
      <c r="J44" s="212"/>
      <c r="K44" s="213"/>
      <c r="L44" s="214"/>
      <c r="M44" s="214"/>
      <c r="N44" s="215"/>
      <c r="O44" s="264">
        <f>'申込書1'!$L$6</f>
        <v>0</v>
      </c>
      <c r="P44" s="265"/>
      <c r="Q44" s="264">
        <f>Q42</f>
        <v>0</v>
      </c>
      <c r="R44" s="266"/>
      <c r="S44" s="266"/>
      <c r="T44" s="266"/>
      <c r="U44" s="266"/>
      <c r="V44" s="265"/>
      <c r="W44" s="37"/>
      <c r="Y44" s="207"/>
    </row>
    <row r="45" spans="1:25" ht="36.75" customHeight="1">
      <c r="A45" s="278"/>
      <c r="B45" s="263"/>
      <c r="C45" s="209"/>
      <c r="D45" s="222"/>
      <c r="E45" s="223"/>
      <c r="F45" s="223"/>
      <c r="G45" s="223"/>
      <c r="H45" s="223"/>
      <c r="I45" s="223"/>
      <c r="J45" s="224"/>
      <c r="K45" s="216"/>
      <c r="L45" s="217"/>
      <c r="M45" s="217"/>
      <c r="N45" s="218"/>
      <c r="O45" s="264"/>
      <c r="P45" s="265"/>
      <c r="Q45" s="264"/>
      <c r="R45" s="266"/>
      <c r="S45" s="266"/>
      <c r="T45" s="266"/>
      <c r="U45" s="266"/>
      <c r="V45" s="265"/>
      <c r="W45" s="37"/>
      <c r="Y45" s="207"/>
    </row>
    <row r="46" spans="1:25" ht="17.25" customHeight="1">
      <c r="A46" s="278"/>
      <c r="B46" s="262">
        <v>21</v>
      </c>
      <c r="C46" s="208"/>
      <c r="D46" s="210"/>
      <c r="E46" s="211"/>
      <c r="F46" s="211"/>
      <c r="G46" s="211"/>
      <c r="H46" s="211"/>
      <c r="I46" s="211"/>
      <c r="J46" s="212"/>
      <c r="K46" s="213"/>
      <c r="L46" s="214"/>
      <c r="M46" s="214"/>
      <c r="N46" s="215"/>
      <c r="O46" s="264">
        <f>'申込書1'!$L$6</f>
        <v>0</v>
      </c>
      <c r="P46" s="265"/>
      <c r="Q46" s="264">
        <f>Q36</f>
        <v>0</v>
      </c>
      <c r="R46" s="266"/>
      <c r="S46" s="266"/>
      <c r="T46" s="266"/>
      <c r="U46" s="266"/>
      <c r="V46" s="265"/>
      <c r="W46" s="37"/>
      <c r="Y46" s="207"/>
    </row>
    <row r="47" spans="1:25" ht="36.75" customHeight="1">
      <c r="A47" s="278"/>
      <c r="B47" s="263"/>
      <c r="C47" s="209"/>
      <c r="D47" s="222"/>
      <c r="E47" s="223"/>
      <c r="F47" s="223"/>
      <c r="G47" s="223"/>
      <c r="H47" s="223"/>
      <c r="I47" s="223"/>
      <c r="J47" s="224"/>
      <c r="K47" s="216"/>
      <c r="L47" s="217"/>
      <c r="M47" s="217"/>
      <c r="N47" s="218"/>
      <c r="O47" s="264"/>
      <c r="P47" s="265"/>
      <c r="Q47" s="264"/>
      <c r="R47" s="266"/>
      <c r="S47" s="266"/>
      <c r="T47" s="266"/>
      <c r="U47" s="266"/>
      <c r="V47" s="265"/>
      <c r="W47" s="37"/>
      <c r="Y47" s="207"/>
    </row>
    <row r="48" spans="1:25" ht="17.25" customHeight="1">
      <c r="A48" s="278"/>
      <c r="B48" s="262">
        <v>22</v>
      </c>
      <c r="C48" s="208"/>
      <c r="D48" s="210"/>
      <c r="E48" s="211"/>
      <c r="F48" s="211"/>
      <c r="G48" s="211"/>
      <c r="H48" s="211"/>
      <c r="I48" s="211"/>
      <c r="J48" s="212"/>
      <c r="K48" s="213"/>
      <c r="L48" s="214"/>
      <c r="M48" s="214"/>
      <c r="N48" s="215"/>
      <c r="O48" s="264">
        <f>'申込書1'!$L$6</f>
        <v>0</v>
      </c>
      <c r="P48" s="265"/>
      <c r="Q48" s="264">
        <f>Q46</f>
        <v>0</v>
      </c>
      <c r="R48" s="266"/>
      <c r="S48" s="266"/>
      <c r="T48" s="266"/>
      <c r="U48" s="266"/>
      <c r="V48" s="265"/>
      <c r="W48" s="37"/>
      <c r="Y48" s="207"/>
    </row>
    <row r="49" spans="1:25" ht="36.75" customHeight="1">
      <c r="A49" s="278"/>
      <c r="B49" s="263"/>
      <c r="C49" s="209"/>
      <c r="D49" s="222"/>
      <c r="E49" s="223"/>
      <c r="F49" s="223"/>
      <c r="G49" s="223"/>
      <c r="H49" s="223"/>
      <c r="I49" s="223"/>
      <c r="J49" s="224"/>
      <c r="K49" s="216"/>
      <c r="L49" s="217"/>
      <c r="M49" s="217"/>
      <c r="N49" s="218"/>
      <c r="O49" s="264"/>
      <c r="P49" s="265"/>
      <c r="Q49" s="264"/>
      <c r="R49" s="266"/>
      <c r="S49" s="266"/>
      <c r="T49" s="266"/>
      <c r="U49" s="266"/>
      <c r="V49" s="265"/>
      <c r="W49" s="37"/>
      <c r="Y49" s="207"/>
    </row>
    <row r="50" spans="1:25" ht="17.25" customHeight="1">
      <c r="A50" s="278"/>
      <c r="B50" s="262">
        <v>23</v>
      </c>
      <c r="C50" s="208"/>
      <c r="D50" s="210"/>
      <c r="E50" s="211"/>
      <c r="F50" s="211"/>
      <c r="G50" s="211"/>
      <c r="H50" s="211"/>
      <c r="I50" s="211"/>
      <c r="J50" s="212"/>
      <c r="K50" s="213"/>
      <c r="L50" s="214"/>
      <c r="M50" s="214"/>
      <c r="N50" s="215"/>
      <c r="O50" s="264">
        <f>'申込書1'!$L$6</f>
        <v>0</v>
      </c>
      <c r="P50" s="265"/>
      <c r="Q50" s="264">
        <f>Q40</f>
        <v>0</v>
      </c>
      <c r="R50" s="266"/>
      <c r="S50" s="266"/>
      <c r="T50" s="266"/>
      <c r="U50" s="266"/>
      <c r="V50" s="265"/>
      <c r="W50" s="37"/>
      <c r="Y50" s="207"/>
    </row>
    <row r="51" spans="1:25" ht="36.75" customHeight="1">
      <c r="A51" s="278"/>
      <c r="B51" s="263"/>
      <c r="C51" s="209"/>
      <c r="D51" s="222"/>
      <c r="E51" s="223"/>
      <c r="F51" s="223"/>
      <c r="G51" s="223"/>
      <c r="H51" s="223"/>
      <c r="I51" s="223"/>
      <c r="J51" s="224"/>
      <c r="K51" s="216"/>
      <c r="L51" s="217"/>
      <c r="M51" s="217"/>
      <c r="N51" s="218"/>
      <c r="O51" s="264"/>
      <c r="P51" s="265"/>
      <c r="Q51" s="264"/>
      <c r="R51" s="266"/>
      <c r="S51" s="266"/>
      <c r="T51" s="266"/>
      <c r="U51" s="266"/>
      <c r="V51" s="265"/>
      <c r="W51" s="37"/>
      <c r="Y51" s="207"/>
    </row>
    <row r="52" spans="1:25" ht="17.25" customHeight="1">
      <c r="A52" s="278"/>
      <c r="B52" s="262">
        <v>24</v>
      </c>
      <c r="C52" s="208"/>
      <c r="D52" s="210"/>
      <c r="E52" s="211"/>
      <c r="F52" s="211"/>
      <c r="G52" s="211"/>
      <c r="H52" s="211"/>
      <c r="I52" s="211"/>
      <c r="J52" s="212"/>
      <c r="K52" s="213"/>
      <c r="L52" s="214"/>
      <c r="M52" s="214"/>
      <c r="N52" s="215"/>
      <c r="O52" s="264">
        <f>'申込書1'!$L$6</f>
        <v>0</v>
      </c>
      <c r="P52" s="265"/>
      <c r="Q52" s="264">
        <f>Q50</f>
        <v>0</v>
      </c>
      <c r="R52" s="266"/>
      <c r="S52" s="266"/>
      <c r="T52" s="266"/>
      <c r="U52" s="266"/>
      <c r="V52" s="265"/>
      <c r="W52" s="37"/>
      <c r="Y52" s="207"/>
    </row>
    <row r="53" spans="1:25" ht="36.75" customHeight="1">
      <c r="A53" s="278"/>
      <c r="B53" s="263"/>
      <c r="C53" s="209"/>
      <c r="D53" s="222"/>
      <c r="E53" s="223"/>
      <c r="F53" s="223"/>
      <c r="G53" s="223"/>
      <c r="H53" s="223"/>
      <c r="I53" s="223"/>
      <c r="J53" s="224"/>
      <c r="K53" s="216"/>
      <c r="L53" s="217"/>
      <c r="M53" s="217"/>
      <c r="N53" s="218"/>
      <c r="O53" s="264"/>
      <c r="P53" s="265"/>
      <c r="Q53" s="264"/>
      <c r="R53" s="266"/>
      <c r="S53" s="266"/>
      <c r="T53" s="266"/>
      <c r="U53" s="266"/>
      <c r="V53" s="265"/>
      <c r="W53" s="37"/>
      <c r="Y53" s="207"/>
    </row>
    <row r="54" spans="1:25" ht="17.25" customHeight="1">
      <c r="A54" s="278"/>
      <c r="B54" s="262">
        <v>25</v>
      </c>
      <c r="C54" s="208"/>
      <c r="D54" s="210"/>
      <c r="E54" s="211"/>
      <c r="F54" s="211"/>
      <c r="G54" s="211"/>
      <c r="H54" s="211"/>
      <c r="I54" s="211"/>
      <c r="J54" s="212"/>
      <c r="K54" s="213"/>
      <c r="L54" s="214"/>
      <c r="M54" s="214"/>
      <c r="N54" s="215"/>
      <c r="O54" s="264">
        <f>'申込書1'!$L$6</f>
        <v>0</v>
      </c>
      <c r="P54" s="265"/>
      <c r="Q54" s="264">
        <f>Q52</f>
        <v>0</v>
      </c>
      <c r="R54" s="266"/>
      <c r="S54" s="266"/>
      <c r="T54" s="266"/>
      <c r="U54" s="266"/>
      <c r="V54" s="265"/>
      <c r="W54" s="37"/>
      <c r="Y54" s="207"/>
    </row>
    <row r="55" spans="1:25" ht="36.75" customHeight="1">
      <c r="A55" s="268"/>
      <c r="B55" s="263"/>
      <c r="C55" s="209"/>
      <c r="D55" s="222"/>
      <c r="E55" s="223"/>
      <c r="F55" s="223"/>
      <c r="G55" s="223"/>
      <c r="H55" s="223"/>
      <c r="I55" s="223"/>
      <c r="J55" s="224"/>
      <c r="K55" s="216"/>
      <c r="L55" s="217"/>
      <c r="M55" s="217"/>
      <c r="N55" s="218"/>
      <c r="O55" s="264"/>
      <c r="P55" s="265"/>
      <c r="Q55" s="264"/>
      <c r="R55" s="266"/>
      <c r="S55" s="266"/>
      <c r="T55" s="266"/>
      <c r="U55" s="266"/>
      <c r="V55" s="265"/>
      <c r="W55" s="37"/>
      <c r="Y55" s="207"/>
    </row>
    <row r="56" spans="1:23" ht="11.25" customHeight="1">
      <c r="A56" s="65"/>
      <c r="B56" s="65"/>
      <c r="C56" s="66"/>
      <c r="D56" s="36"/>
      <c r="E56" s="36"/>
      <c r="F56" s="36"/>
      <c r="G56" s="36"/>
      <c r="H56" s="36"/>
      <c r="I56" s="36"/>
      <c r="J56" s="36"/>
      <c r="K56" s="36"/>
      <c r="L56" s="57"/>
      <c r="M56" s="57"/>
      <c r="N56" s="57"/>
      <c r="O56" s="36"/>
      <c r="P56" s="36"/>
      <c r="Q56" s="36"/>
      <c r="R56" s="36"/>
      <c r="S56" s="36"/>
      <c r="T56" s="36"/>
      <c r="U56" s="36"/>
      <c r="V56" s="36"/>
      <c r="W56" s="37"/>
    </row>
    <row r="57" spans="1:23" ht="16.5" customHeight="1">
      <c r="A57" s="66"/>
      <c r="B57" s="66"/>
      <c r="C57" s="35"/>
      <c r="D57" s="67"/>
      <c r="E57" s="37"/>
      <c r="F57" s="37"/>
      <c r="G57" s="37"/>
      <c r="H57" s="37"/>
      <c r="I57" s="37"/>
      <c r="J57" s="37"/>
      <c r="K57" s="68"/>
      <c r="L57" s="68"/>
      <c r="M57" s="68"/>
      <c r="N57" s="68"/>
      <c r="O57" s="68"/>
      <c r="P57" s="69"/>
      <c r="Q57" s="69"/>
      <c r="R57" s="69"/>
      <c r="S57" s="69"/>
      <c r="T57" s="37"/>
      <c r="U57" s="37"/>
      <c r="V57" s="37"/>
      <c r="W57" s="37"/>
    </row>
    <row r="58" spans="1:23" ht="19.5" customHeight="1">
      <c r="A58" s="66"/>
      <c r="B58" s="66"/>
      <c r="C58" s="70">
        <v>1</v>
      </c>
      <c r="D58" s="71">
        <f>SUMIF($C$6:$C$55,1)</f>
        <v>0</v>
      </c>
      <c r="E58" s="37"/>
      <c r="F58" s="37"/>
      <c r="G58" s="37"/>
      <c r="H58" s="37"/>
      <c r="I58" s="37"/>
      <c r="J58" s="37"/>
      <c r="K58" s="72"/>
      <c r="L58" s="72"/>
      <c r="M58" s="72"/>
      <c r="N58" s="72"/>
      <c r="O58" s="72"/>
      <c r="P58" s="73"/>
      <c r="Q58" s="73"/>
      <c r="R58" s="73"/>
      <c r="S58" s="73"/>
      <c r="T58" s="37"/>
      <c r="U58" s="37"/>
      <c r="V58" s="37"/>
      <c r="W58" s="37"/>
    </row>
    <row r="59" spans="1:23" ht="19.5" customHeight="1">
      <c r="A59" s="35"/>
      <c r="B59" s="35"/>
      <c r="C59" s="70">
        <v>2</v>
      </c>
      <c r="D59" s="71">
        <f>SUMIF($C$6:$C$55,2)/2</f>
        <v>0</v>
      </c>
      <c r="E59" s="37"/>
      <c r="F59" s="37"/>
      <c r="G59" s="37"/>
      <c r="H59" s="37"/>
      <c r="I59" s="37"/>
      <c r="J59" s="37"/>
      <c r="K59" s="72"/>
      <c r="L59" s="72"/>
      <c r="M59" s="72"/>
      <c r="N59" s="72"/>
      <c r="O59" s="72"/>
      <c r="P59" s="73"/>
      <c r="Q59" s="73"/>
      <c r="R59" s="73"/>
      <c r="S59" s="73"/>
      <c r="T59" s="35"/>
      <c r="U59" s="35"/>
      <c r="V59" s="35"/>
      <c r="W59" s="35"/>
    </row>
    <row r="60" spans="1:23" ht="19.5" customHeight="1">
      <c r="A60" s="35"/>
      <c r="B60" s="35"/>
      <c r="C60" s="70">
        <v>3</v>
      </c>
      <c r="D60" s="71">
        <f>SUMIF($C$6:$C$55,3)/3</f>
        <v>0</v>
      </c>
      <c r="E60" s="37"/>
      <c r="F60" s="37"/>
      <c r="G60" s="37"/>
      <c r="H60" s="37"/>
      <c r="I60" s="37"/>
      <c r="J60" s="37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</row>
    <row r="61" spans="1:23" ht="19.5" customHeight="1">
      <c r="A61" s="35"/>
      <c r="B61" s="35"/>
      <c r="C61" s="70">
        <v>4</v>
      </c>
      <c r="D61" s="71">
        <f>SUMIF($C$6:$C$55,4)/4</f>
        <v>0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</row>
    <row r="62" spans="1:23" ht="19.5" customHeight="1">
      <c r="A62" s="35"/>
      <c r="B62" s="35"/>
      <c r="C62" s="70">
        <v>5</v>
      </c>
      <c r="D62" s="71">
        <f>SUMIF($C$6:$C$55,5)/5</f>
        <v>0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</row>
    <row r="63" spans="1:23" ht="19.5" customHeight="1">
      <c r="A63" s="35"/>
      <c r="B63" s="35"/>
      <c r="C63" s="70">
        <v>6</v>
      </c>
      <c r="D63" s="71">
        <f>SUMIF($C$6:$C$55,6)/6</f>
        <v>0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</row>
    <row r="64" spans="1:23" ht="1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ht="12">
      <c r="E65" s="3"/>
    </row>
  </sheetData>
  <sheetProtection sheet="1" objects="1" scenarios="1"/>
  <mergeCells count="208">
    <mergeCell ref="A1:G2"/>
    <mergeCell ref="K2:L3"/>
    <mergeCell ref="M2:V3"/>
    <mergeCell ref="A5:A55"/>
    <mergeCell ref="D5:J5"/>
    <mergeCell ref="K5:N5"/>
    <mergeCell ref="O5:P5"/>
    <mergeCell ref="Q5:V5"/>
    <mergeCell ref="B6:B7"/>
    <mergeCell ref="C6:C7"/>
    <mergeCell ref="D6:J6"/>
    <mergeCell ref="K6:N7"/>
    <mergeCell ref="O6:P7"/>
    <mergeCell ref="Q6:V7"/>
    <mergeCell ref="D7:J7"/>
    <mergeCell ref="B8:B9"/>
    <mergeCell ref="C8:C9"/>
    <mergeCell ref="D8:J8"/>
    <mergeCell ref="K8:N9"/>
    <mergeCell ref="O8:P9"/>
    <mergeCell ref="Q8:V9"/>
    <mergeCell ref="D9:J9"/>
    <mergeCell ref="B10:B11"/>
    <mergeCell ref="C10:C11"/>
    <mergeCell ref="D10:J10"/>
    <mergeCell ref="K10:N11"/>
    <mergeCell ref="O10:P11"/>
    <mergeCell ref="Q10:V11"/>
    <mergeCell ref="D11:J11"/>
    <mergeCell ref="B14:B15"/>
    <mergeCell ref="C14:C15"/>
    <mergeCell ref="D14:J14"/>
    <mergeCell ref="K14:N15"/>
    <mergeCell ref="O14:P15"/>
    <mergeCell ref="Q14:V15"/>
    <mergeCell ref="D15:J15"/>
    <mergeCell ref="B12:B13"/>
    <mergeCell ref="C12:C13"/>
    <mergeCell ref="D12:J12"/>
    <mergeCell ref="K12:N13"/>
    <mergeCell ref="O12:P13"/>
    <mergeCell ref="Q12:V13"/>
    <mergeCell ref="D13:J13"/>
    <mergeCell ref="B18:B19"/>
    <mergeCell ref="C18:C19"/>
    <mergeCell ref="D18:J18"/>
    <mergeCell ref="K18:N19"/>
    <mergeCell ref="O18:P19"/>
    <mergeCell ref="Q18:V19"/>
    <mergeCell ref="D19:J19"/>
    <mergeCell ref="B16:B17"/>
    <mergeCell ref="C16:C17"/>
    <mergeCell ref="D16:J16"/>
    <mergeCell ref="K16:N17"/>
    <mergeCell ref="O16:P17"/>
    <mergeCell ref="Q16:V17"/>
    <mergeCell ref="D17:J17"/>
    <mergeCell ref="B22:B23"/>
    <mergeCell ref="C22:C23"/>
    <mergeCell ref="D22:J22"/>
    <mergeCell ref="K22:N23"/>
    <mergeCell ref="O22:P23"/>
    <mergeCell ref="Q22:V23"/>
    <mergeCell ref="D23:J23"/>
    <mergeCell ref="B20:B21"/>
    <mergeCell ref="C20:C21"/>
    <mergeCell ref="D20:J20"/>
    <mergeCell ref="K20:N21"/>
    <mergeCell ref="O20:P21"/>
    <mergeCell ref="Q20:V21"/>
    <mergeCell ref="D21:J21"/>
    <mergeCell ref="B26:B27"/>
    <mergeCell ref="C26:C27"/>
    <mergeCell ref="D26:J26"/>
    <mergeCell ref="K26:N27"/>
    <mergeCell ref="O26:P27"/>
    <mergeCell ref="Q26:V27"/>
    <mergeCell ref="D27:J27"/>
    <mergeCell ref="B24:B25"/>
    <mergeCell ref="C24:C25"/>
    <mergeCell ref="D24:J24"/>
    <mergeCell ref="K24:N25"/>
    <mergeCell ref="O24:P25"/>
    <mergeCell ref="Q24:V25"/>
    <mergeCell ref="D25:J25"/>
    <mergeCell ref="B30:B31"/>
    <mergeCell ref="C30:C31"/>
    <mergeCell ref="D30:J30"/>
    <mergeCell ref="K30:N31"/>
    <mergeCell ref="O30:P31"/>
    <mergeCell ref="Q30:V31"/>
    <mergeCell ref="D31:J31"/>
    <mergeCell ref="B28:B29"/>
    <mergeCell ref="C28:C29"/>
    <mergeCell ref="D28:J28"/>
    <mergeCell ref="K28:N29"/>
    <mergeCell ref="O28:P29"/>
    <mergeCell ref="Q28:V29"/>
    <mergeCell ref="D29:J29"/>
    <mergeCell ref="B34:B35"/>
    <mergeCell ref="C34:C35"/>
    <mergeCell ref="D34:J34"/>
    <mergeCell ref="K34:N35"/>
    <mergeCell ref="O34:P35"/>
    <mergeCell ref="Q34:V35"/>
    <mergeCell ref="D35:J35"/>
    <mergeCell ref="B32:B33"/>
    <mergeCell ref="C32:C33"/>
    <mergeCell ref="D32:J32"/>
    <mergeCell ref="K32:N33"/>
    <mergeCell ref="O32:P33"/>
    <mergeCell ref="Q32:V33"/>
    <mergeCell ref="D33:J33"/>
    <mergeCell ref="B38:B39"/>
    <mergeCell ref="C38:C39"/>
    <mergeCell ref="D38:J38"/>
    <mergeCell ref="K38:N39"/>
    <mergeCell ref="O38:P39"/>
    <mergeCell ref="Q38:V39"/>
    <mergeCell ref="D39:J39"/>
    <mergeCell ref="B36:B37"/>
    <mergeCell ref="C36:C37"/>
    <mergeCell ref="D36:J36"/>
    <mergeCell ref="K36:N37"/>
    <mergeCell ref="O36:P37"/>
    <mergeCell ref="Q36:V37"/>
    <mergeCell ref="D37:J37"/>
    <mergeCell ref="B42:B43"/>
    <mergeCell ref="C42:C43"/>
    <mergeCell ref="D42:J42"/>
    <mergeCell ref="K42:N43"/>
    <mergeCell ref="O42:P43"/>
    <mergeCell ref="Q42:V43"/>
    <mergeCell ref="D43:J43"/>
    <mergeCell ref="B40:B41"/>
    <mergeCell ref="C40:C41"/>
    <mergeCell ref="D40:J40"/>
    <mergeCell ref="K40:N41"/>
    <mergeCell ref="O40:P41"/>
    <mergeCell ref="Q40:V41"/>
    <mergeCell ref="D41:J41"/>
    <mergeCell ref="B46:B47"/>
    <mergeCell ref="C46:C47"/>
    <mergeCell ref="D46:J46"/>
    <mergeCell ref="K46:N47"/>
    <mergeCell ref="O46:P47"/>
    <mergeCell ref="Q46:V47"/>
    <mergeCell ref="D47:J47"/>
    <mergeCell ref="B44:B45"/>
    <mergeCell ref="C44:C45"/>
    <mergeCell ref="D44:J44"/>
    <mergeCell ref="K44:N45"/>
    <mergeCell ref="O44:P45"/>
    <mergeCell ref="Q44:V45"/>
    <mergeCell ref="D45:J45"/>
    <mergeCell ref="B50:B51"/>
    <mergeCell ref="C50:C51"/>
    <mergeCell ref="D50:J50"/>
    <mergeCell ref="K50:N51"/>
    <mergeCell ref="O50:P51"/>
    <mergeCell ref="Q50:V51"/>
    <mergeCell ref="D51:J51"/>
    <mergeCell ref="B48:B49"/>
    <mergeCell ref="C48:C49"/>
    <mergeCell ref="D48:J48"/>
    <mergeCell ref="K48:N49"/>
    <mergeCell ref="O48:P49"/>
    <mergeCell ref="Q48:V49"/>
    <mergeCell ref="D49:J49"/>
    <mergeCell ref="B54:B55"/>
    <mergeCell ref="C54:C55"/>
    <mergeCell ref="D54:J54"/>
    <mergeCell ref="K54:N55"/>
    <mergeCell ref="O54:P55"/>
    <mergeCell ref="Q54:V55"/>
    <mergeCell ref="D55:J55"/>
    <mergeCell ref="B52:B53"/>
    <mergeCell ref="C52:C53"/>
    <mergeCell ref="D52:J52"/>
    <mergeCell ref="K52:N53"/>
    <mergeCell ref="O52:P53"/>
    <mergeCell ref="Q52:V53"/>
    <mergeCell ref="D53:J53"/>
    <mergeCell ref="Y18:Y19"/>
    <mergeCell ref="Y20:Y21"/>
    <mergeCell ref="Y22:Y23"/>
    <mergeCell ref="Y24:Y25"/>
    <mergeCell ref="Y26:Y27"/>
    <mergeCell ref="Y28:Y29"/>
    <mergeCell ref="Y6:Y7"/>
    <mergeCell ref="Y8:Y9"/>
    <mergeCell ref="Y10:Y11"/>
    <mergeCell ref="Y12:Y13"/>
    <mergeCell ref="Y14:Y15"/>
    <mergeCell ref="Y16:Y17"/>
    <mergeCell ref="Y54:Y55"/>
    <mergeCell ref="Y42:Y43"/>
    <mergeCell ref="Y44:Y45"/>
    <mergeCell ref="Y46:Y47"/>
    <mergeCell ref="Y48:Y49"/>
    <mergeCell ref="Y50:Y51"/>
    <mergeCell ref="Y52:Y53"/>
    <mergeCell ref="Y30:Y31"/>
    <mergeCell ref="Y32:Y33"/>
    <mergeCell ref="Y34:Y35"/>
    <mergeCell ref="Y36:Y37"/>
    <mergeCell ref="Y38:Y39"/>
    <mergeCell ref="Y40:Y41"/>
  </mergeCells>
  <dataValidations count="2">
    <dataValidation type="list" allowBlank="1" showInputMessage="1" showErrorMessage="1" sqref="C6:C55">
      <formula1>$Z$6:$Z$12</formula1>
    </dataValidation>
    <dataValidation type="textLength" operator="lessThanOrEqual" allowBlank="1" showInputMessage="1" showErrorMessage="1" sqref="Q6:V55">
      <formula1>6</formula1>
    </dataValidation>
  </dataValidations>
  <printOptions horizontalCentered="1" verticalCentered="1"/>
  <pageMargins left="0" right="0" top="0.1968503937007874" bottom="0.15748031496062992" header="0.1968503937007874" footer="0.1968503937007874"/>
  <pageSetup horizontalDpi="300" verticalDpi="300" orientation="portrait" paperSize="9" scale="8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5"/>
  <sheetViews>
    <sheetView zoomScaleSheetLayoutView="100" zoomScalePageLayoutView="0" workbookViewId="0" topLeftCell="A1">
      <selection activeCell="C6" sqref="C6:C7"/>
    </sheetView>
  </sheetViews>
  <sheetFormatPr defaultColWidth="9.00390625" defaultRowHeight="13.5"/>
  <cols>
    <col min="1" max="2" width="4.375" style="2" customWidth="1"/>
    <col min="3" max="3" width="6.875" style="2" customWidth="1"/>
    <col min="4" max="7" width="5.00390625" style="2" customWidth="1"/>
    <col min="8" max="10" width="5.625" style="2" customWidth="1"/>
    <col min="11" max="11" width="3.75390625" style="2" customWidth="1"/>
    <col min="12" max="12" width="2.875" style="2" customWidth="1"/>
    <col min="13" max="14" width="10.00390625" style="2" customWidth="1"/>
    <col min="15" max="16" width="6.00390625" style="2" customWidth="1"/>
    <col min="17" max="22" width="3.375" style="2" customWidth="1"/>
    <col min="23" max="23" width="3.875" style="2" customWidth="1"/>
    <col min="24" max="25" width="9.00390625" style="2" customWidth="1"/>
    <col min="26" max="26" width="0" style="2" hidden="1" customWidth="1"/>
    <col min="27" max="16384" width="9.00390625" style="2" customWidth="1"/>
  </cols>
  <sheetData>
    <row r="1" spans="1:23" ht="24" customHeight="1">
      <c r="A1" s="301" t="s">
        <v>42</v>
      </c>
      <c r="B1" s="301"/>
      <c r="C1" s="301"/>
      <c r="D1" s="301"/>
      <c r="E1" s="301"/>
      <c r="F1" s="301"/>
      <c r="G1" s="301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75"/>
      <c r="V1" s="76"/>
      <c r="W1" s="77"/>
    </row>
    <row r="2" spans="1:23" ht="24.75" customHeight="1">
      <c r="A2" s="301"/>
      <c r="B2" s="301"/>
      <c r="C2" s="301"/>
      <c r="D2" s="301"/>
      <c r="E2" s="301"/>
      <c r="F2" s="301"/>
      <c r="G2" s="301"/>
      <c r="H2" s="78"/>
      <c r="I2" s="77"/>
      <c r="J2" s="74"/>
      <c r="K2" s="302" t="s">
        <v>39</v>
      </c>
      <c r="L2" s="303"/>
      <c r="M2" s="306">
        <f>'申込書1'!C5</f>
        <v>0</v>
      </c>
      <c r="N2" s="306"/>
      <c r="O2" s="306"/>
      <c r="P2" s="306"/>
      <c r="Q2" s="306"/>
      <c r="R2" s="306"/>
      <c r="S2" s="306"/>
      <c r="T2" s="306"/>
      <c r="U2" s="306"/>
      <c r="V2" s="307"/>
      <c r="W2" s="77"/>
    </row>
    <row r="3" spans="1:23" ht="24.75" customHeight="1">
      <c r="A3" s="79" t="s">
        <v>50</v>
      </c>
      <c r="B3" s="79"/>
      <c r="C3" s="80"/>
      <c r="D3" s="81"/>
      <c r="E3" s="80"/>
      <c r="F3" s="80"/>
      <c r="G3" s="80"/>
      <c r="H3" s="77"/>
      <c r="I3" s="77"/>
      <c r="J3" s="74"/>
      <c r="K3" s="304"/>
      <c r="L3" s="305"/>
      <c r="M3" s="308"/>
      <c r="N3" s="308"/>
      <c r="O3" s="308"/>
      <c r="P3" s="308"/>
      <c r="Q3" s="308"/>
      <c r="R3" s="308"/>
      <c r="S3" s="308"/>
      <c r="T3" s="308"/>
      <c r="U3" s="308"/>
      <c r="V3" s="309"/>
      <c r="W3" s="77"/>
    </row>
    <row r="4" spans="1:23" ht="9" customHeight="1">
      <c r="A4" s="74"/>
      <c r="B4" s="74"/>
      <c r="C4" s="74"/>
      <c r="D4" s="74"/>
      <c r="E4" s="74"/>
      <c r="F4" s="74"/>
      <c r="G4" s="74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82"/>
      <c r="U4" s="82"/>
      <c r="V4" s="82"/>
      <c r="W4" s="77"/>
    </row>
    <row r="5" spans="1:25" ht="33.75" customHeight="1" thickBot="1">
      <c r="A5" s="299" t="s">
        <v>49</v>
      </c>
      <c r="B5" s="83"/>
      <c r="C5" s="84" t="s">
        <v>47</v>
      </c>
      <c r="D5" s="311" t="s">
        <v>40</v>
      </c>
      <c r="E5" s="312"/>
      <c r="F5" s="312"/>
      <c r="G5" s="312"/>
      <c r="H5" s="312"/>
      <c r="I5" s="312"/>
      <c r="J5" s="313"/>
      <c r="K5" s="311" t="s">
        <v>2</v>
      </c>
      <c r="L5" s="312"/>
      <c r="M5" s="312"/>
      <c r="N5" s="313"/>
      <c r="O5" s="311" t="s">
        <v>34</v>
      </c>
      <c r="P5" s="313"/>
      <c r="Q5" s="314" t="s">
        <v>38</v>
      </c>
      <c r="R5" s="315"/>
      <c r="S5" s="315"/>
      <c r="T5" s="315"/>
      <c r="U5" s="315"/>
      <c r="V5" s="316"/>
      <c r="W5" s="77"/>
      <c r="Y5" s="114" t="s">
        <v>53</v>
      </c>
    </row>
    <row r="6" spans="1:25" ht="17.25" customHeight="1" thickTop="1">
      <c r="A6" s="310"/>
      <c r="B6" s="317">
        <v>1</v>
      </c>
      <c r="C6" s="229"/>
      <c r="D6" s="256"/>
      <c r="E6" s="257"/>
      <c r="F6" s="257"/>
      <c r="G6" s="257"/>
      <c r="H6" s="257"/>
      <c r="I6" s="257"/>
      <c r="J6" s="258"/>
      <c r="K6" s="259"/>
      <c r="L6" s="260"/>
      <c r="M6" s="260"/>
      <c r="N6" s="261"/>
      <c r="O6" s="296">
        <f>'申込書1'!$L$6</f>
        <v>0</v>
      </c>
      <c r="P6" s="297"/>
      <c r="Q6" s="318">
        <f>'申込書1'!L5</f>
        <v>0</v>
      </c>
      <c r="R6" s="319"/>
      <c r="S6" s="319"/>
      <c r="T6" s="319"/>
      <c r="U6" s="319"/>
      <c r="V6" s="320"/>
      <c r="W6" s="77"/>
      <c r="Y6" s="207"/>
    </row>
    <row r="7" spans="1:26" ht="36.75" customHeight="1">
      <c r="A7" s="310"/>
      <c r="B7" s="300"/>
      <c r="C7" s="230"/>
      <c r="D7" s="222"/>
      <c r="E7" s="223"/>
      <c r="F7" s="223"/>
      <c r="G7" s="223"/>
      <c r="H7" s="223"/>
      <c r="I7" s="223"/>
      <c r="J7" s="224"/>
      <c r="K7" s="216"/>
      <c r="L7" s="217"/>
      <c r="M7" s="217"/>
      <c r="N7" s="218"/>
      <c r="O7" s="296"/>
      <c r="P7" s="297"/>
      <c r="Q7" s="321"/>
      <c r="R7" s="322"/>
      <c r="S7" s="322"/>
      <c r="T7" s="322"/>
      <c r="U7" s="322"/>
      <c r="V7" s="323"/>
      <c r="W7" s="77"/>
      <c r="Y7" s="207"/>
      <c r="Z7" s="2">
        <v>1</v>
      </c>
    </row>
    <row r="8" spans="1:26" ht="17.25" customHeight="1">
      <c r="A8" s="310"/>
      <c r="B8" s="299">
        <v>2</v>
      </c>
      <c r="C8" s="208"/>
      <c r="D8" s="210"/>
      <c r="E8" s="211"/>
      <c r="F8" s="211"/>
      <c r="G8" s="211"/>
      <c r="H8" s="211"/>
      <c r="I8" s="211"/>
      <c r="J8" s="212"/>
      <c r="K8" s="213"/>
      <c r="L8" s="214"/>
      <c r="M8" s="214"/>
      <c r="N8" s="215"/>
      <c r="O8" s="296">
        <f>'申込書1'!$L$6</f>
        <v>0</v>
      </c>
      <c r="P8" s="297"/>
      <c r="Q8" s="296">
        <f>Q6</f>
        <v>0</v>
      </c>
      <c r="R8" s="298"/>
      <c r="S8" s="298"/>
      <c r="T8" s="298"/>
      <c r="U8" s="298"/>
      <c r="V8" s="297"/>
      <c r="W8" s="77"/>
      <c r="Y8" s="207"/>
      <c r="Z8" s="2">
        <v>2</v>
      </c>
    </row>
    <row r="9" spans="1:26" ht="36.75" customHeight="1">
      <c r="A9" s="310"/>
      <c r="B9" s="300"/>
      <c r="C9" s="209"/>
      <c r="D9" s="222"/>
      <c r="E9" s="223"/>
      <c r="F9" s="223"/>
      <c r="G9" s="223"/>
      <c r="H9" s="223"/>
      <c r="I9" s="223"/>
      <c r="J9" s="224"/>
      <c r="K9" s="216"/>
      <c r="L9" s="217"/>
      <c r="M9" s="217"/>
      <c r="N9" s="218"/>
      <c r="O9" s="296"/>
      <c r="P9" s="297"/>
      <c r="Q9" s="296"/>
      <c r="R9" s="298"/>
      <c r="S9" s="298"/>
      <c r="T9" s="298"/>
      <c r="U9" s="298"/>
      <c r="V9" s="297"/>
      <c r="W9" s="77"/>
      <c r="Y9" s="207"/>
      <c r="Z9" s="2">
        <v>3</v>
      </c>
    </row>
    <row r="10" spans="1:26" ht="17.25" customHeight="1">
      <c r="A10" s="310"/>
      <c r="B10" s="299">
        <v>3</v>
      </c>
      <c r="C10" s="208"/>
      <c r="D10" s="210"/>
      <c r="E10" s="211"/>
      <c r="F10" s="211"/>
      <c r="G10" s="211"/>
      <c r="H10" s="211"/>
      <c r="I10" s="211"/>
      <c r="J10" s="212"/>
      <c r="K10" s="213"/>
      <c r="L10" s="214"/>
      <c r="M10" s="214"/>
      <c r="N10" s="215"/>
      <c r="O10" s="296">
        <f>'申込書1'!$L$6</f>
        <v>0</v>
      </c>
      <c r="P10" s="297"/>
      <c r="Q10" s="296">
        <f>Q8</f>
        <v>0</v>
      </c>
      <c r="R10" s="298"/>
      <c r="S10" s="298"/>
      <c r="T10" s="298"/>
      <c r="U10" s="298"/>
      <c r="V10" s="297"/>
      <c r="W10" s="77"/>
      <c r="Y10" s="207"/>
      <c r="Z10" s="2">
        <v>4</v>
      </c>
    </row>
    <row r="11" spans="1:26" ht="36.75" customHeight="1">
      <c r="A11" s="310"/>
      <c r="B11" s="300"/>
      <c r="C11" s="209"/>
      <c r="D11" s="222"/>
      <c r="E11" s="223"/>
      <c r="F11" s="223"/>
      <c r="G11" s="223"/>
      <c r="H11" s="223"/>
      <c r="I11" s="223"/>
      <c r="J11" s="224"/>
      <c r="K11" s="216"/>
      <c r="L11" s="217"/>
      <c r="M11" s="217"/>
      <c r="N11" s="218"/>
      <c r="O11" s="296"/>
      <c r="P11" s="297"/>
      <c r="Q11" s="296"/>
      <c r="R11" s="298"/>
      <c r="S11" s="298"/>
      <c r="T11" s="298"/>
      <c r="U11" s="298"/>
      <c r="V11" s="297"/>
      <c r="W11" s="77"/>
      <c r="Y11" s="207"/>
      <c r="Z11" s="2">
        <v>5</v>
      </c>
    </row>
    <row r="12" spans="1:26" ht="17.25" customHeight="1">
      <c r="A12" s="310"/>
      <c r="B12" s="299">
        <v>4</v>
      </c>
      <c r="C12" s="208"/>
      <c r="D12" s="210"/>
      <c r="E12" s="211"/>
      <c r="F12" s="211"/>
      <c r="G12" s="211"/>
      <c r="H12" s="211"/>
      <c r="I12" s="211"/>
      <c r="J12" s="212"/>
      <c r="K12" s="213"/>
      <c r="L12" s="214"/>
      <c r="M12" s="214"/>
      <c r="N12" s="215"/>
      <c r="O12" s="296">
        <f>'申込書1'!$L$6</f>
        <v>0</v>
      </c>
      <c r="P12" s="297"/>
      <c r="Q12" s="296">
        <f>Q10</f>
        <v>0</v>
      </c>
      <c r="R12" s="298"/>
      <c r="S12" s="298"/>
      <c r="T12" s="298"/>
      <c r="U12" s="298"/>
      <c r="V12" s="297"/>
      <c r="W12" s="77"/>
      <c r="Y12" s="207"/>
      <c r="Z12" s="2">
        <v>6</v>
      </c>
    </row>
    <row r="13" spans="1:25" ht="36.75" customHeight="1">
      <c r="A13" s="310"/>
      <c r="B13" s="300"/>
      <c r="C13" s="209"/>
      <c r="D13" s="222"/>
      <c r="E13" s="223"/>
      <c r="F13" s="223"/>
      <c r="G13" s="223"/>
      <c r="H13" s="223"/>
      <c r="I13" s="223"/>
      <c r="J13" s="224"/>
      <c r="K13" s="216"/>
      <c r="L13" s="217"/>
      <c r="M13" s="217"/>
      <c r="N13" s="218"/>
      <c r="O13" s="296"/>
      <c r="P13" s="297"/>
      <c r="Q13" s="296"/>
      <c r="R13" s="298"/>
      <c r="S13" s="298"/>
      <c r="T13" s="298"/>
      <c r="U13" s="298"/>
      <c r="V13" s="297"/>
      <c r="W13" s="77"/>
      <c r="Y13" s="207"/>
    </row>
    <row r="14" spans="1:25" ht="17.25" customHeight="1">
      <c r="A14" s="310"/>
      <c r="B14" s="299">
        <v>5</v>
      </c>
      <c r="C14" s="208"/>
      <c r="D14" s="210"/>
      <c r="E14" s="211"/>
      <c r="F14" s="211"/>
      <c r="G14" s="211"/>
      <c r="H14" s="211"/>
      <c r="I14" s="211"/>
      <c r="J14" s="212"/>
      <c r="K14" s="213"/>
      <c r="L14" s="214"/>
      <c r="M14" s="214"/>
      <c r="N14" s="215"/>
      <c r="O14" s="296">
        <f>'申込書1'!$L$6</f>
        <v>0</v>
      </c>
      <c r="P14" s="297"/>
      <c r="Q14" s="296">
        <f>Q12</f>
        <v>0</v>
      </c>
      <c r="R14" s="298"/>
      <c r="S14" s="298"/>
      <c r="T14" s="298"/>
      <c r="U14" s="298"/>
      <c r="V14" s="297"/>
      <c r="W14" s="77"/>
      <c r="Y14" s="207"/>
    </row>
    <row r="15" spans="1:25" ht="36.75" customHeight="1">
      <c r="A15" s="310"/>
      <c r="B15" s="300"/>
      <c r="C15" s="209"/>
      <c r="D15" s="222"/>
      <c r="E15" s="223"/>
      <c r="F15" s="223"/>
      <c r="G15" s="223"/>
      <c r="H15" s="223"/>
      <c r="I15" s="223"/>
      <c r="J15" s="224"/>
      <c r="K15" s="216"/>
      <c r="L15" s="217"/>
      <c r="M15" s="217"/>
      <c r="N15" s="218"/>
      <c r="O15" s="296"/>
      <c r="P15" s="297"/>
      <c r="Q15" s="296"/>
      <c r="R15" s="298"/>
      <c r="S15" s="298"/>
      <c r="T15" s="298"/>
      <c r="U15" s="298"/>
      <c r="V15" s="297"/>
      <c r="W15" s="77"/>
      <c r="Y15" s="207"/>
    </row>
    <row r="16" spans="1:25" ht="17.25" customHeight="1">
      <c r="A16" s="310"/>
      <c r="B16" s="299">
        <v>6</v>
      </c>
      <c r="C16" s="208"/>
      <c r="D16" s="210"/>
      <c r="E16" s="211"/>
      <c r="F16" s="211"/>
      <c r="G16" s="211"/>
      <c r="H16" s="211"/>
      <c r="I16" s="211"/>
      <c r="J16" s="212"/>
      <c r="K16" s="213"/>
      <c r="L16" s="214"/>
      <c r="M16" s="214"/>
      <c r="N16" s="215"/>
      <c r="O16" s="296">
        <f>'申込書1'!$L$6</f>
        <v>0</v>
      </c>
      <c r="P16" s="297"/>
      <c r="Q16" s="296">
        <f>Q14</f>
        <v>0</v>
      </c>
      <c r="R16" s="298"/>
      <c r="S16" s="298"/>
      <c r="T16" s="298"/>
      <c r="U16" s="298"/>
      <c r="V16" s="297"/>
      <c r="W16" s="77"/>
      <c r="Y16" s="207"/>
    </row>
    <row r="17" spans="1:25" ht="36.75" customHeight="1">
      <c r="A17" s="310"/>
      <c r="B17" s="300"/>
      <c r="C17" s="209"/>
      <c r="D17" s="222"/>
      <c r="E17" s="223"/>
      <c r="F17" s="223"/>
      <c r="G17" s="223"/>
      <c r="H17" s="223"/>
      <c r="I17" s="223"/>
      <c r="J17" s="224"/>
      <c r="K17" s="216"/>
      <c r="L17" s="217"/>
      <c r="M17" s="217"/>
      <c r="N17" s="218"/>
      <c r="O17" s="296"/>
      <c r="P17" s="297"/>
      <c r="Q17" s="296"/>
      <c r="R17" s="298"/>
      <c r="S17" s="298"/>
      <c r="T17" s="298"/>
      <c r="U17" s="298"/>
      <c r="V17" s="297"/>
      <c r="W17" s="77"/>
      <c r="Y17" s="207"/>
    </row>
    <row r="18" spans="1:25" ht="17.25" customHeight="1">
      <c r="A18" s="310"/>
      <c r="B18" s="299">
        <v>7</v>
      </c>
      <c r="C18" s="208"/>
      <c r="D18" s="210"/>
      <c r="E18" s="211"/>
      <c r="F18" s="211"/>
      <c r="G18" s="211"/>
      <c r="H18" s="211"/>
      <c r="I18" s="211"/>
      <c r="J18" s="212"/>
      <c r="K18" s="213"/>
      <c r="L18" s="214"/>
      <c r="M18" s="214"/>
      <c r="N18" s="215"/>
      <c r="O18" s="296">
        <f>'申込書1'!$L$6</f>
        <v>0</v>
      </c>
      <c r="P18" s="297"/>
      <c r="Q18" s="296">
        <f>Q16</f>
        <v>0</v>
      </c>
      <c r="R18" s="298"/>
      <c r="S18" s="298"/>
      <c r="T18" s="298"/>
      <c r="U18" s="298"/>
      <c r="V18" s="297"/>
      <c r="W18" s="77"/>
      <c r="Y18" s="207"/>
    </row>
    <row r="19" spans="1:25" ht="36.75" customHeight="1">
      <c r="A19" s="310"/>
      <c r="B19" s="300"/>
      <c r="C19" s="209"/>
      <c r="D19" s="222"/>
      <c r="E19" s="223"/>
      <c r="F19" s="223"/>
      <c r="G19" s="223"/>
      <c r="H19" s="223"/>
      <c r="I19" s="223"/>
      <c r="J19" s="224"/>
      <c r="K19" s="216"/>
      <c r="L19" s="217"/>
      <c r="M19" s="217"/>
      <c r="N19" s="218"/>
      <c r="O19" s="296"/>
      <c r="P19" s="297"/>
      <c r="Q19" s="296"/>
      <c r="R19" s="298"/>
      <c r="S19" s="298"/>
      <c r="T19" s="298"/>
      <c r="U19" s="298"/>
      <c r="V19" s="297"/>
      <c r="W19" s="77"/>
      <c r="Y19" s="207"/>
    </row>
    <row r="20" spans="1:25" ht="17.25" customHeight="1">
      <c r="A20" s="310"/>
      <c r="B20" s="299">
        <v>8</v>
      </c>
      <c r="C20" s="208"/>
      <c r="D20" s="210"/>
      <c r="E20" s="211"/>
      <c r="F20" s="211"/>
      <c r="G20" s="211"/>
      <c r="H20" s="211"/>
      <c r="I20" s="211"/>
      <c r="J20" s="212"/>
      <c r="K20" s="213"/>
      <c r="L20" s="214"/>
      <c r="M20" s="214"/>
      <c r="N20" s="215"/>
      <c r="O20" s="296">
        <f>'申込書1'!$L$6</f>
        <v>0</v>
      </c>
      <c r="P20" s="297"/>
      <c r="Q20" s="296">
        <f>Q18</f>
        <v>0</v>
      </c>
      <c r="R20" s="298"/>
      <c r="S20" s="298"/>
      <c r="T20" s="298"/>
      <c r="U20" s="298"/>
      <c r="V20" s="297"/>
      <c r="W20" s="77"/>
      <c r="Y20" s="207"/>
    </row>
    <row r="21" spans="1:25" ht="36.75" customHeight="1">
      <c r="A21" s="310"/>
      <c r="B21" s="300"/>
      <c r="C21" s="209"/>
      <c r="D21" s="222"/>
      <c r="E21" s="223"/>
      <c r="F21" s="223"/>
      <c r="G21" s="223"/>
      <c r="H21" s="223"/>
      <c r="I21" s="223"/>
      <c r="J21" s="224"/>
      <c r="K21" s="216"/>
      <c r="L21" s="217"/>
      <c r="M21" s="217"/>
      <c r="N21" s="218"/>
      <c r="O21" s="296"/>
      <c r="P21" s="297"/>
      <c r="Q21" s="296"/>
      <c r="R21" s="298"/>
      <c r="S21" s="298"/>
      <c r="T21" s="298"/>
      <c r="U21" s="298"/>
      <c r="V21" s="297"/>
      <c r="W21" s="77"/>
      <c r="Y21" s="207"/>
    </row>
    <row r="22" spans="1:25" ht="17.25" customHeight="1">
      <c r="A22" s="310"/>
      <c r="B22" s="299">
        <v>9</v>
      </c>
      <c r="C22" s="208"/>
      <c r="D22" s="210"/>
      <c r="E22" s="211"/>
      <c r="F22" s="211"/>
      <c r="G22" s="211"/>
      <c r="H22" s="211"/>
      <c r="I22" s="211"/>
      <c r="J22" s="212"/>
      <c r="K22" s="213"/>
      <c r="L22" s="214"/>
      <c r="M22" s="214"/>
      <c r="N22" s="215"/>
      <c r="O22" s="296">
        <f>'申込書1'!$L$6</f>
        <v>0</v>
      </c>
      <c r="P22" s="297"/>
      <c r="Q22" s="296">
        <f>Q20</f>
        <v>0</v>
      </c>
      <c r="R22" s="298"/>
      <c r="S22" s="298"/>
      <c r="T22" s="298"/>
      <c r="U22" s="298"/>
      <c r="V22" s="297"/>
      <c r="W22" s="77"/>
      <c r="Y22" s="207"/>
    </row>
    <row r="23" spans="1:25" ht="36.75" customHeight="1">
      <c r="A23" s="310"/>
      <c r="B23" s="300"/>
      <c r="C23" s="209"/>
      <c r="D23" s="222"/>
      <c r="E23" s="223"/>
      <c r="F23" s="223"/>
      <c r="G23" s="223"/>
      <c r="H23" s="223"/>
      <c r="I23" s="223"/>
      <c r="J23" s="224"/>
      <c r="K23" s="216"/>
      <c r="L23" s="217"/>
      <c r="M23" s="217"/>
      <c r="N23" s="218"/>
      <c r="O23" s="296"/>
      <c r="P23" s="297"/>
      <c r="Q23" s="296"/>
      <c r="R23" s="298"/>
      <c r="S23" s="298"/>
      <c r="T23" s="298"/>
      <c r="U23" s="298"/>
      <c r="V23" s="297"/>
      <c r="W23" s="77"/>
      <c r="Y23" s="207"/>
    </row>
    <row r="24" spans="1:25" ht="17.25" customHeight="1">
      <c r="A24" s="310"/>
      <c r="B24" s="294">
        <v>10</v>
      </c>
      <c r="C24" s="208"/>
      <c r="D24" s="210"/>
      <c r="E24" s="211"/>
      <c r="F24" s="211"/>
      <c r="G24" s="211"/>
      <c r="H24" s="211"/>
      <c r="I24" s="211"/>
      <c r="J24" s="212"/>
      <c r="K24" s="213"/>
      <c r="L24" s="214"/>
      <c r="M24" s="214"/>
      <c r="N24" s="215"/>
      <c r="O24" s="296">
        <f>'申込書1'!$L$6</f>
        <v>0</v>
      </c>
      <c r="P24" s="297"/>
      <c r="Q24" s="296">
        <f>Q22</f>
        <v>0</v>
      </c>
      <c r="R24" s="298"/>
      <c r="S24" s="298"/>
      <c r="T24" s="298"/>
      <c r="U24" s="298"/>
      <c r="V24" s="297"/>
      <c r="W24" s="77"/>
      <c r="Y24" s="207"/>
    </row>
    <row r="25" spans="1:25" ht="36.75" customHeight="1">
      <c r="A25" s="310"/>
      <c r="B25" s="295"/>
      <c r="C25" s="209"/>
      <c r="D25" s="222"/>
      <c r="E25" s="223"/>
      <c r="F25" s="223"/>
      <c r="G25" s="223"/>
      <c r="H25" s="223"/>
      <c r="I25" s="223"/>
      <c r="J25" s="224"/>
      <c r="K25" s="216"/>
      <c r="L25" s="217"/>
      <c r="M25" s="217"/>
      <c r="N25" s="218"/>
      <c r="O25" s="296"/>
      <c r="P25" s="297"/>
      <c r="Q25" s="296"/>
      <c r="R25" s="298"/>
      <c r="S25" s="298"/>
      <c r="T25" s="298"/>
      <c r="U25" s="298"/>
      <c r="V25" s="297"/>
      <c r="W25" s="77"/>
      <c r="Y25" s="207"/>
    </row>
    <row r="26" spans="1:25" ht="17.25" customHeight="1">
      <c r="A26" s="310"/>
      <c r="B26" s="294">
        <v>11</v>
      </c>
      <c r="C26" s="208"/>
      <c r="D26" s="210"/>
      <c r="E26" s="211"/>
      <c r="F26" s="211"/>
      <c r="G26" s="211"/>
      <c r="H26" s="211"/>
      <c r="I26" s="211"/>
      <c r="J26" s="212"/>
      <c r="K26" s="213"/>
      <c r="L26" s="214"/>
      <c r="M26" s="214"/>
      <c r="N26" s="215"/>
      <c r="O26" s="296">
        <f>'申込書1'!$L$6</f>
        <v>0</v>
      </c>
      <c r="P26" s="297"/>
      <c r="Q26" s="296">
        <f>Q12</f>
        <v>0</v>
      </c>
      <c r="R26" s="298"/>
      <c r="S26" s="298"/>
      <c r="T26" s="298"/>
      <c r="U26" s="298"/>
      <c r="V26" s="297"/>
      <c r="W26" s="77"/>
      <c r="Y26" s="207"/>
    </row>
    <row r="27" spans="1:25" ht="36.75" customHeight="1">
      <c r="A27" s="310"/>
      <c r="B27" s="295"/>
      <c r="C27" s="209"/>
      <c r="D27" s="222"/>
      <c r="E27" s="223"/>
      <c r="F27" s="223"/>
      <c r="G27" s="223"/>
      <c r="H27" s="223"/>
      <c r="I27" s="223"/>
      <c r="J27" s="224"/>
      <c r="K27" s="216"/>
      <c r="L27" s="217"/>
      <c r="M27" s="217"/>
      <c r="N27" s="218"/>
      <c r="O27" s="296"/>
      <c r="P27" s="297"/>
      <c r="Q27" s="296"/>
      <c r="R27" s="298"/>
      <c r="S27" s="298"/>
      <c r="T27" s="298"/>
      <c r="U27" s="298"/>
      <c r="V27" s="297"/>
      <c r="W27" s="77"/>
      <c r="Y27" s="207"/>
    </row>
    <row r="28" spans="1:25" ht="17.25" customHeight="1">
      <c r="A28" s="310"/>
      <c r="B28" s="294">
        <v>12</v>
      </c>
      <c r="C28" s="208"/>
      <c r="D28" s="210"/>
      <c r="E28" s="211"/>
      <c r="F28" s="211"/>
      <c r="G28" s="211"/>
      <c r="H28" s="211"/>
      <c r="I28" s="211"/>
      <c r="J28" s="212"/>
      <c r="K28" s="213"/>
      <c r="L28" s="214"/>
      <c r="M28" s="214"/>
      <c r="N28" s="215"/>
      <c r="O28" s="296">
        <f>'申込書1'!$L$6</f>
        <v>0</v>
      </c>
      <c r="P28" s="297"/>
      <c r="Q28" s="296">
        <f>Q26</f>
        <v>0</v>
      </c>
      <c r="R28" s="298"/>
      <c r="S28" s="298"/>
      <c r="T28" s="298"/>
      <c r="U28" s="298"/>
      <c r="V28" s="297"/>
      <c r="W28" s="77"/>
      <c r="Y28" s="207"/>
    </row>
    <row r="29" spans="1:25" ht="36.75" customHeight="1">
      <c r="A29" s="310"/>
      <c r="B29" s="295"/>
      <c r="C29" s="209"/>
      <c r="D29" s="222"/>
      <c r="E29" s="223"/>
      <c r="F29" s="223"/>
      <c r="G29" s="223"/>
      <c r="H29" s="223"/>
      <c r="I29" s="223"/>
      <c r="J29" s="224"/>
      <c r="K29" s="216"/>
      <c r="L29" s="217"/>
      <c r="M29" s="217"/>
      <c r="N29" s="218"/>
      <c r="O29" s="296"/>
      <c r="P29" s="297"/>
      <c r="Q29" s="296"/>
      <c r="R29" s="298"/>
      <c r="S29" s="298"/>
      <c r="T29" s="298"/>
      <c r="U29" s="298"/>
      <c r="V29" s="297"/>
      <c r="W29" s="77"/>
      <c r="Y29" s="207"/>
    </row>
    <row r="30" spans="1:25" ht="17.25" customHeight="1">
      <c r="A30" s="310"/>
      <c r="B30" s="294">
        <v>13</v>
      </c>
      <c r="C30" s="208"/>
      <c r="D30" s="210"/>
      <c r="E30" s="211"/>
      <c r="F30" s="211"/>
      <c r="G30" s="211"/>
      <c r="H30" s="211"/>
      <c r="I30" s="211"/>
      <c r="J30" s="212"/>
      <c r="K30" s="213"/>
      <c r="L30" s="214"/>
      <c r="M30" s="214"/>
      <c r="N30" s="215"/>
      <c r="O30" s="296">
        <f>'申込書1'!$L$6</f>
        <v>0</v>
      </c>
      <c r="P30" s="297"/>
      <c r="Q30" s="296">
        <f>Q28</f>
        <v>0</v>
      </c>
      <c r="R30" s="298"/>
      <c r="S30" s="298"/>
      <c r="T30" s="298"/>
      <c r="U30" s="298"/>
      <c r="V30" s="297"/>
      <c r="W30" s="77"/>
      <c r="Y30" s="207"/>
    </row>
    <row r="31" spans="1:25" ht="36.75" customHeight="1">
      <c r="A31" s="310"/>
      <c r="B31" s="295"/>
      <c r="C31" s="209"/>
      <c r="D31" s="222"/>
      <c r="E31" s="223"/>
      <c r="F31" s="223"/>
      <c r="G31" s="223"/>
      <c r="H31" s="223"/>
      <c r="I31" s="223"/>
      <c r="J31" s="224"/>
      <c r="K31" s="216"/>
      <c r="L31" s="217"/>
      <c r="M31" s="217"/>
      <c r="N31" s="218"/>
      <c r="O31" s="296"/>
      <c r="P31" s="297"/>
      <c r="Q31" s="296"/>
      <c r="R31" s="298"/>
      <c r="S31" s="298"/>
      <c r="T31" s="298"/>
      <c r="U31" s="298"/>
      <c r="V31" s="297"/>
      <c r="W31" s="77"/>
      <c r="Y31" s="207"/>
    </row>
    <row r="32" spans="1:25" ht="17.25" customHeight="1">
      <c r="A32" s="310"/>
      <c r="B32" s="294">
        <v>14</v>
      </c>
      <c r="C32" s="208"/>
      <c r="D32" s="210"/>
      <c r="E32" s="211"/>
      <c r="F32" s="211"/>
      <c r="G32" s="211"/>
      <c r="H32" s="211"/>
      <c r="I32" s="211"/>
      <c r="J32" s="212"/>
      <c r="K32" s="213"/>
      <c r="L32" s="214"/>
      <c r="M32" s="214"/>
      <c r="N32" s="215"/>
      <c r="O32" s="296">
        <f>'申込書1'!$L$6</f>
        <v>0</v>
      </c>
      <c r="P32" s="297"/>
      <c r="Q32" s="296">
        <f>Q18</f>
        <v>0</v>
      </c>
      <c r="R32" s="298"/>
      <c r="S32" s="298"/>
      <c r="T32" s="298"/>
      <c r="U32" s="298"/>
      <c r="V32" s="297"/>
      <c r="W32" s="77"/>
      <c r="Y32" s="207"/>
    </row>
    <row r="33" spans="1:25" ht="36.75" customHeight="1">
      <c r="A33" s="310"/>
      <c r="B33" s="295"/>
      <c r="C33" s="209"/>
      <c r="D33" s="222"/>
      <c r="E33" s="223"/>
      <c r="F33" s="223"/>
      <c r="G33" s="223"/>
      <c r="H33" s="223"/>
      <c r="I33" s="223"/>
      <c r="J33" s="224"/>
      <c r="K33" s="216"/>
      <c r="L33" s="217"/>
      <c r="M33" s="217"/>
      <c r="N33" s="218"/>
      <c r="O33" s="296"/>
      <c r="P33" s="297"/>
      <c r="Q33" s="296"/>
      <c r="R33" s="298"/>
      <c r="S33" s="298"/>
      <c r="T33" s="298"/>
      <c r="U33" s="298"/>
      <c r="V33" s="297"/>
      <c r="W33" s="77"/>
      <c r="Y33" s="207"/>
    </row>
    <row r="34" spans="1:25" ht="17.25" customHeight="1">
      <c r="A34" s="310"/>
      <c r="B34" s="294">
        <v>15</v>
      </c>
      <c r="C34" s="208"/>
      <c r="D34" s="210"/>
      <c r="E34" s="211"/>
      <c r="F34" s="211"/>
      <c r="G34" s="211"/>
      <c r="H34" s="211"/>
      <c r="I34" s="211"/>
      <c r="J34" s="212"/>
      <c r="K34" s="213"/>
      <c r="L34" s="214"/>
      <c r="M34" s="214"/>
      <c r="N34" s="215"/>
      <c r="O34" s="296">
        <f>'申込書1'!$L$6</f>
        <v>0</v>
      </c>
      <c r="P34" s="297"/>
      <c r="Q34" s="296">
        <f>Q32</f>
        <v>0</v>
      </c>
      <c r="R34" s="298"/>
      <c r="S34" s="298"/>
      <c r="T34" s="298"/>
      <c r="U34" s="298"/>
      <c r="V34" s="297"/>
      <c r="W34" s="77"/>
      <c r="Y34" s="207"/>
    </row>
    <row r="35" spans="1:25" ht="36.75" customHeight="1">
      <c r="A35" s="310"/>
      <c r="B35" s="295"/>
      <c r="C35" s="209"/>
      <c r="D35" s="222"/>
      <c r="E35" s="223"/>
      <c r="F35" s="223"/>
      <c r="G35" s="223"/>
      <c r="H35" s="223"/>
      <c r="I35" s="223"/>
      <c r="J35" s="224"/>
      <c r="K35" s="216"/>
      <c r="L35" s="217"/>
      <c r="M35" s="217"/>
      <c r="N35" s="218"/>
      <c r="O35" s="296"/>
      <c r="P35" s="297"/>
      <c r="Q35" s="296"/>
      <c r="R35" s="298"/>
      <c r="S35" s="298"/>
      <c r="T35" s="298"/>
      <c r="U35" s="298"/>
      <c r="V35" s="297"/>
      <c r="W35" s="77"/>
      <c r="Y35" s="207"/>
    </row>
    <row r="36" spans="1:25" ht="17.25" customHeight="1">
      <c r="A36" s="310"/>
      <c r="B36" s="294">
        <v>16</v>
      </c>
      <c r="C36" s="208"/>
      <c r="D36" s="210"/>
      <c r="E36" s="211"/>
      <c r="F36" s="211"/>
      <c r="G36" s="211"/>
      <c r="H36" s="211"/>
      <c r="I36" s="211"/>
      <c r="J36" s="212"/>
      <c r="K36" s="213"/>
      <c r="L36" s="214"/>
      <c r="M36" s="214"/>
      <c r="N36" s="215"/>
      <c r="O36" s="296">
        <f>'申込書1'!$L$6</f>
        <v>0</v>
      </c>
      <c r="P36" s="297"/>
      <c r="Q36" s="296">
        <f>Q34</f>
        <v>0</v>
      </c>
      <c r="R36" s="298"/>
      <c r="S36" s="298"/>
      <c r="T36" s="298"/>
      <c r="U36" s="298"/>
      <c r="V36" s="297"/>
      <c r="W36" s="77"/>
      <c r="Y36" s="207"/>
    </row>
    <row r="37" spans="1:25" ht="36.75" customHeight="1">
      <c r="A37" s="310"/>
      <c r="B37" s="295"/>
      <c r="C37" s="209"/>
      <c r="D37" s="222"/>
      <c r="E37" s="223"/>
      <c r="F37" s="223"/>
      <c r="G37" s="223"/>
      <c r="H37" s="223"/>
      <c r="I37" s="223"/>
      <c r="J37" s="224"/>
      <c r="K37" s="216"/>
      <c r="L37" s="217"/>
      <c r="M37" s="217"/>
      <c r="N37" s="218"/>
      <c r="O37" s="296"/>
      <c r="P37" s="297"/>
      <c r="Q37" s="296"/>
      <c r="R37" s="298"/>
      <c r="S37" s="298"/>
      <c r="T37" s="298"/>
      <c r="U37" s="298"/>
      <c r="V37" s="297"/>
      <c r="W37" s="77"/>
      <c r="Y37" s="207"/>
    </row>
    <row r="38" spans="1:25" ht="17.25" customHeight="1">
      <c r="A38" s="310"/>
      <c r="B38" s="294">
        <v>17</v>
      </c>
      <c r="C38" s="208"/>
      <c r="D38" s="210"/>
      <c r="E38" s="211"/>
      <c r="F38" s="211"/>
      <c r="G38" s="211"/>
      <c r="H38" s="211"/>
      <c r="I38" s="211"/>
      <c r="J38" s="212"/>
      <c r="K38" s="213"/>
      <c r="L38" s="214"/>
      <c r="M38" s="214"/>
      <c r="N38" s="215"/>
      <c r="O38" s="296">
        <f>'申込書1'!$L$6</f>
        <v>0</v>
      </c>
      <c r="P38" s="297"/>
      <c r="Q38" s="296">
        <f>Q24</f>
        <v>0</v>
      </c>
      <c r="R38" s="298"/>
      <c r="S38" s="298"/>
      <c r="T38" s="298"/>
      <c r="U38" s="298"/>
      <c r="V38" s="297"/>
      <c r="W38" s="77"/>
      <c r="Y38" s="207"/>
    </row>
    <row r="39" spans="1:25" ht="36.75" customHeight="1">
      <c r="A39" s="310"/>
      <c r="B39" s="295"/>
      <c r="C39" s="209"/>
      <c r="D39" s="222"/>
      <c r="E39" s="223"/>
      <c r="F39" s="223"/>
      <c r="G39" s="223"/>
      <c r="H39" s="223"/>
      <c r="I39" s="223"/>
      <c r="J39" s="224"/>
      <c r="K39" s="216"/>
      <c r="L39" s="217"/>
      <c r="M39" s="217"/>
      <c r="N39" s="218"/>
      <c r="O39" s="296"/>
      <c r="P39" s="297"/>
      <c r="Q39" s="296"/>
      <c r="R39" s="298"/>
      <c r="S39" s="298"/>
      <c r="T39" s="298"/>
      <c r="U39" s="298"/>
      <c r="V39" s="297"/>
      <c r="W39" s="77"/>
      <c r="Y39" s="207"/>
    </row>
    <row r="40" spans="1:25" ht="17.25" customHeight="1">
      <c r="A40" s="310"/>
      <c r="B40" s="294">
        <v>18</v>
      </c>
      <c r="C40" s="208"/>
      <c r="D40" s="210"/>
      <c r="E40" s="211"/>
      <c r="F40" s="211"/>
      <c r="G40" s="211"/>
      <c r="H40" s="211"/>
      <c r="I40" s="211"/>
      <c r="J40" s="212"/>
      <c r="K40" s="213"/>
      <c r="L40" s="214"/>
      <c r="M40" s="214"/>
      <c r="N40" s="215"/>
      <c r="O40" s="296">
        <f>'申込書1'!$L$6</f>
        <v>0</v>
      </c>
      <c r="P40" s="297"/>
      <c r="Q40" s="296">
        <f>Q38</f>
        <v>0</v>
      </c>
      <c r="R40" s="298"/>
      <c r="S40" s="298"/>
      <c r="T40" s="298"/>
      <c r="U40" s="298"/>
      <c r="V40" s="297"/>
      <c r="W40" s="77"/>
      <c r="Y40" s="207"/>
    </row>
    <row r="41" spans="1:25" ht="36.75" customHeight="1">
      <c r="A41" s="310"/>
      <c r="B41" s="295"/>
      <c r="C41" s="209"/>
      <c r="D41" s="222"/>
      <c r="E41" s="223"/>
      <c r="F41" s="223"/>
      <c r="G41" s="223"/>
      <c r="H41" s="223"/>
      <c r="I41" s="223"/>
      <c r="J41" s="224"/>
      <c r="K41" s="216"/>
      <c r="L41" s="217"/>
      <c r="M41" s="217"/>
      <c r="N41" s="218"/>
      <c r="O41" s="296"/>
      <c r="P41" s="297"/>
      <c r="Q41" s="296"/>
      <c r="R41" s="298"/>
      <c r="S41" s="298"/>
      <c r="T41" s="298"/>
      <c r="U41" s="298"/>
      <c r="V41" s="297"/>
      <c r="W41" s="77"/>
      <c r="Y41" s="207"/>
    </row>
    <row r="42" spans="1:25" ht="17.25" customHeight="1">
      <c r="A42" s="310"/>
      <c r="B42" s="294">
        <v>19</v>
      </c>
      <c r="C42" s="208"/>
      <c r="D42" s="210"/>
      <c r="E42" s="211"/>
      <c r="F42" s="211"/>
      <c r="G42" s="211"/>
      <c r="H42" s="211"/>
      <c r="I42" s="211"/>
      <c r="J42" s="212"/>
      <c r="K42" s="213"/>
      <c r="L42" s="214"/>
      <c r="M42" s="214"/>
      <c r="N42" s="215"/>
      <c r="O42" s="296">
        <f>'申込書1'!$L$6</f>
        <v>0</v>
      </c>
      <c r="P42" s="297"/>
      <c r="Q42" s="296">
        <f>Q32</f>
        <v>0</v>
      </c>
      <c r="R42" s="298"/>
      <c r="S42" s="298"/>
      <c r="T42" s="298"/>
      <c r="U42" s="298"/>
      <c r="V42" s="297"/>
      <c r="W42" s="77"/>
      <c r="Y42" s="207"/>
    </row>
    <row r="43" spans="1:25" ht="36.75" customHeight="1">
      <c r="A43" s="310"/>
      <c r="B43" s="295"/>
      <c r="C43" s="209"/>
      <c r="D43" s="222"/>
      <c r="E43" s="223"/>
      <c r="F43" s="223"/>
      <c r="G43" s="223"/>
      <c r="H43" s="223"/>
      <c r="I43" s="223"/>
      <c r="J43" s="224"/>
      <c r="K43" s="216"/>
      <c r="L43" s="217"/>
      <c r="M43" s="217"/>
      <c r="N43" s="218"/>
      <c r="O43" s="296"/>
      <c r="P43" s="297"/>
      <c r="Q43" s="296"/>
      <c r="R43" s="298"/>
      <c r="S43" s="298"/>
      <c r="T43" s="298"/>
      <c r="U43" s="298"/>
      <c r="V43" s="297"/>
      <c r="W43" s="77"/>
      <c r="Y43" s="207"/>
    </row>
    <row r="44" spans="1:25" ht="17.25" customHeight="1">
      <c r="A44" s="310"/>
      <c r="B44" s="294">
        <v>20</v>
      </c>
      <c r="C44" s="208"/>
      <c r="D44" s="210"/>
      <c r="E44" s="211"/>
      <c r="F44" s="211"/>
      <c r="G44" s="211"/>
      <c r="H44" s="211"/>
      <c r="I44" s="211"/>
      <c r="J44" s="212"/>
      <c r="K44" s="213"/>
      <c r="L44" s="214"/>
      <c r="M44" s="214"/>
      <c r="N44" s="215"/>
      <c r="O44" s="296">
        <f>'申込書1'!$L$6</f>
        <v>0</v>
      </c>
      <c r="P44" s="297"/>
      <c r="Q44" s="296">
        <f>Q42</f>
        <v>0</v>
      </c>
      <c r="R44" s="298"/>
      <c r="S44" s="298"/>
      <c r="T44" s="298"/>
      <c r="U44" s="298"/>
      <c r="V44" s="297"/>
      <c r="W44" s="77"/>
      <c r="Y44" s="207"/>
    </row>
    <row r="45" spans="1:25" ht="36.75" customHeight="1">
      <c r="A45" s="310"/>
      <c r="B45" s="295"/>
      <c r="C45" s="209"/>
      <c r="D45" s="222"/>
      <c r="E45" s="223"/>
      <c r="F45" s="223"/>
      <c r="G45" s="223"/>
      <c r="H45" s="223"/>
      <c r="I45" s="223"/>
      <c r="J45" s="224"/>
      <c r="K45" s="216"/>
      <c r="L45" s="217"/>
      <c r="M45" s="217"/>
      <c r="N45" s="218"/>
      <c r="O45" s="296"/>
      <c r="P45" s="297"/>
      <c r="Q45" s="296"/>
      <c r="R45" s="298"/>
      <c r="S45" s="298"/>
      <c r="T45" s="298"/>
      <c r="U45" s="298"/>
      <c r="V45" s="297"/>
      <c r="W45" s="77"/>
      <c r="Y45" s="207"/>
    </row>
    <row r="46" spans="1:25" ht="17.25" customHeight="1">
      <c r="A46" s="310"/>
      <c r="B46" s="294">
        <v>21</v>
      </c>
      <c r="C46" s="208"/>
      <c r="D46" s="210"/>
      <c r="E46" s="211"/>
      <c r="F46" s="211"/>
      <c r="G46" s="211"/>
      <c r="H46" s="211"/>
      <c r="I46" s="211"/>
      <c r="J46" s="212"/>
      <c r="K46" s="213"/>
      <c r="L46" s="214"/>
      <c r="M46" s="214"/>
      <c r="N46" s="215"/>
      <c r="O46" s="296">
        <f>'申込書1'!$L$6</f>
        <v>0</v>
      </c>
      <c r="P46" s="297"/>
      <c r="Q46" s="296">
        <f>Q36</f>
        <v>0</v>
      </c>
      <c r="R46" s="298"/>
      <c r="S46" s="298"/>
      <c r="T46" s="298"/>
      <c r="U46" s="298"/>
      <c r="V46" s="297"/>
      <c r="W46" s="77"/>
      <c r="Y46" s="207"/>
    </row>
    <row r="47" spans="1:25" ht="36.75" customHeight="1">
      <c r="A47" s="310"/>
      <c r="B47" s="295"/>
      <c r="C47" s="209"/>
      <c r="D47" s="222"/>
      <c r="E47" s="223"/>
      <c r="F47" s="223"/>
      <c r="G47" s="223"/>
      <c r="H47" s="223"/>
      <c r="I47" s="223"/>
      <c r="J47" s="224"/>
      <c r="K47" s="216"/>
      <c r="L47" s="217"/>
      <c r="M47" s="217"/>
      <c r="N47" s="218"/>
      <c r="O47" s="296"/>
      <c r="P47" s="297"/>
      <c r="Q47" s="296"/>
      <c r="R47" s="298"/>
      <c r="S47" s="298"/>
      <c r="T47" s="298"/>
      <c r="U47" s="298"/>
      <c r="V47" s="297"/>
      <c r="W47" s="77"/>
      <c r="Y47" s="207"/>
    </row>
    <row r="48" spans="1:25" ht="17.25" customHeight="1">
      <c r="A48" s="310"/>
      <c r="B48" s="294">
        <v>22</v>
      </c>
      <c r="C48" s="208"/>
      <c r="D48" s="210"/>
      <c r="E48" s="211"/>
      <c r="F48" s="211"/>
      <c r="G48" s="211"/>
      <c r="H48" s="211"/>
      <c r="I48" s="211"/>
      <c r="J48" s="212"/>
      <c r="K48" s="213"/>
      <c r="L48" s="214"/>
      <c r="M48" s="214"/>
      <c r="N48" s="215"/>
      <c r="O48" s="296">
        <f>'申込書1'!$L$6</f>
        <v>0</v>
      </c>
      <c r="P48" s="297"/>
      <c r="Q48" s="296">
        <f>Q46</f>
        <v>0</v>
      </c>
      <c r="R48" s="298"/>
      <c r="S48" s="298"/>
      <c r="T48" s="298"/>
      <c r="U48" s="298"/>
      <c r="V48" s="297"/>
      <c r="W48" s="77"/>
      <c r="Y48" s="207"/>
    </row>
    <row r="49" spans="1:25" ht="36.75" customHeight="1">
      <c r="A49" s="310"/>
      <c r="B49" s="295"/>
      <c r="C49" s="209"/>
      <c r="D49" s="222"/>
      <c r="E49" s="223"/>
      <c r="F49" s="223"/>
      <c r="G49" s="223"/>
      <c r="H49" s="223"/>
      <c r="I49" s="223"/>
      <c r="J49" s="224"/>
      <c r="K49" s="216"/>
      <c r="L49" s="217"/>
      <c r="M49" s="217"/>
      <c r="N49" s="218"/>
      <c r="O49" s="296"/>
      <c r="P49" s="297"/>
      <c r="Q49" s="296"/>
      <c r="R49" s="298"/>
      <c r="S49" s="298"/>
      <c r="T49" s="298"/>
      <c r="U49" s="298"/>
      <c r="V49" s="297"/>
      <c r="W49" s="77"/>
      <c r="Y49" s="207"/>
    </row>
    <row r="50" spans="1:25" ht="17.25" customHeight="1">
      <c r="A50" s="310"/>
      <c r="B50" s="294">
        <v>23</v>
      </c>
      <c r="C50" s="208"/>
      <c r="D50" s="210"/>
      <c r="E50" s="211"/>
      <c r="F50" s="211"/>
      <c r="G50" s="211"/>
      <c r="H50" s="211"/>
      <c r="I50" s="211"/>
      <c r="J50" s="212"/>
      <c r="K50" s="213"/>
      <c r="L50" s="214"/>
      <c r="M50" s="214"/>
      <c r="N50" s="215"/>
      <c r="O50" s="296">
        <f>'申込書1'!$L$6</f>
        <v>0</v>
      </c>
      <c r="P50" s="297"/>
      <c r="Q50" s="296">
        <f>Q40</f>
        <v>0</v>
      </c>
      <c r="R50" s="298"/>
      <c r="S50" s="298"/>
      <c r="T50" s="298"/>
      <c r="U50" s="298"/>
      <c r="V50" s="297"/>
      <c r="W50" s="77"/>
      <c r="Y50" s="207"/>
    </row>
    <row r="51" spans="1:25" ht="36.75" customHeight="1">
      <c r="A51" s="310"/>
      <c r="B51" s="295"/>
      <c r="C51" s="209"/>
      <c r="D51" s="222"/>
      <c r="E51" s="223"/>
      <c r="F51" s="223"/>
      <c r="G51" s="223"/>
      <c r="H51" s="223"/>
      <c r="I51" s="223"/>
      <c r="J51" s="224"/>
      <c r="K51" s="216"/>
      <c r="L51" s="217"/>
      <c r="M51" s="217"/>
      <c r="N51" s="218"/>
      <c r="O51" s="296"/>
      <c r="P51" s="297"/>
      <c r="Q51" s="296"/>
      <c r="R51" s="298"/>
      <c r="S51" s="298"/>
      <c r="T51" s="298"/>
      <c r="U51" s="298"/>
      <c r="V51" s="297"/>
      <c r="W51" s="77"/>
      <c r="Y51" s="207"/>
    </row>
    <row r="52" spans="1:25" ht="17.25" customHeight="1">
      <c r="A52" s="310"/>
      <c r="B52" s="294">
        <v>24</v>
      </c>
      <c r="C52" s="208"/>
      <c r="D52" s="210"/>
      <c r="E52" s="211"/>
      <c r="F52" s="211"/>
      <c r="G52" s="211"/>
      <c r="H52" s="211"/>
      <c r="I52" s="211"/>
      <c r="J52" s="212"/>
      <c r="K52" s="213"/>
      <c r="L52" s="214"/>
      <c r="M52" s="214"/>
      <c r="N52" s="215"/>
      <c r="O52" s="296">
        <f>'申込書1'!$L$6</f>
        <v>0</v>
      </c>
      <c r="P52" s="297"/>
      <c r="Q52" s="296">
        <f>Q50</f>
        <v>0</v>
      </c>
      <c r="R52" s="298"/>
      <c r="S52" s="298"/>
      <c r="T52" s="298"/>
      <c r="U52" s="298"/>
      <c r="V52" s="297"/>
      <c r="W52" s="77"/>
      <c r="Y52" s="207"/>
    </row>
    <row r="53" spans="1:25" ht="36.75" customHeight="1">
      <c r="A53" s="310"/>
      <c r="B53" s="295"/>
      <c r="C53" s="209"/>
      <c r="D53" s="222"/>
      <c r="E53" s="223"/>
      <c r="F53" s="223"/>
      <c r="G53" s="223"/>
      <c r="H53" s="223"/>
      <c r="I53" s="223"/>
      <c r="J53" s="224"/>
      <c r="K53" s="216"/>
      <c r="L53" s="217"/>
      <c r="M53" s="217"/>
      <c r="N53" s="218"/>
      <c r="O53" s="296"/>
      <c r="P53" s="297"/>
      <c r="Q53" s="296"/>
      <c r="R53" s="298"/>
      <c r="S53" s="298"/>
      <c r="T53" s="298"/>
      <c r="U53" s="298"/>
      <c r="V53" s="297"/>
      <c r="W53" s="77"/>
      <c r="Y53" s="207"/>
    </row>
    <row r="54" spans="1:25" ht="17.25" customHeight="1">
      <c r="A54" s="310"/>
      <c r="B54" s="294">
        <v>25</v>
      </c>
      <c r="C54" s="208"/>
      <c r="D54" s="210"/>
      <c r="E54" s="211"/>
      <c r="F54" s="211"/>
      <c r="G54" s="211"/>
      <c r="H54" s="211"/>
      <c r="I54" s="211"/>
      <c r="J54" s="212"/>
      <c r="K54" s="213"/>
      <c r="L54" s="214"/>
      <c r="M54" s="214"/>
      <c r="N54" s="215"/>
      <c r="O54" s="296">
        <f>'申込書1'!$L$6</f>
        <v>0</v>
      </c>
      <c r="P54" s="297"/>
      <c r="Q54" s="296">
        <f>Q52</f>
        <v>0</v>
      </c>
      <c r="R54" s="298"/>
      <c r="S54" s="298"/>
      <c r="T54" s="298"/>
      <c r="U54" s="298"/>
      <c r="V54" s="297"/>
      <c r="W54" s="77"/>
      <c r="Y54" s="207"/>
    </row>
    <row r="55" spans="1:25" ht="36.75" customHeight="1">
      <c r="A55" s="300"/>
      <c r="B55" s="295"/>
      <c r="C55" s="209"/>
      <c r="D55" s="222"/>
      <c r="E55" s="223"/>
      <c r="F55" s="223"/>
      <c r="G55" s="223"/>
      <c r="H55" s="223"/>
      <c r="I55" s="223"/>
      <c r="J55" s="224"/>
      <c r="K55" s="216"/>
      <c r="L55" s="217"/>
      <c r="M55" s="217"/>
      <c r="N55" s="218"/>
      <c r="O55" s="296"/>
      <c r="P55" s="297"/>
      <c r="Q55" s="296"/>
      <c r="R55" s="298"/>
      <c r="S55" s="298"/>
      <c r="T55" s="298"/>
      <c r="U55" s="298"/>
      <c r="V55" s="297"/>
      <c r="W55" s="77"/>
      <c r="Y55" s="207"/>
    </row>
    <row r="56" spans="1:23" ht="11.25" customHeight="1">
      <c r="A56" s="85"/>
      <c r="B56" s="85"/>
      <c r="C56" s="86"/>
      <c r="D56" s="82"/>
      <c r="E56" s="82"/>
      <c r="F56" s="82"/>
      <c r="G56" s="82"/>
      <c r="H56" s="82"/>
      <c r="I56" s="82"/>
      <c r="J56" s="82"/>
      <c r="K56" s="82"/>
      <c r="L56" s="75"/>
      <c r="M56" s="75"/>
      <c r="N56" s="75"/>
      <c r="O56" s="82"/>
      <c r="P56" s="82"/>
      <c r="Q56" s="82"/>
      <c r="R56" s="82"/>
      <c r="S56" s="82"/>
      <c r="T56" s="82"/>
      <c r="U56" s="82"/>
      <c r="V56" s="82"/>
      <c r="W56" s="77"/>
    </row>
    <row r="57" spans="1:23" ht="16.5" customHeight="1">
      <c r="A57" s="86"/>
      <c r="B57" s="86"/>
      <c r="C57" s="74"/>
      <c r="D57" s="87"/>
      <c r="E57" s="77"/>
      <c r="F57" s="77"/>
      <c r="G57" s="77"/>
      <c r="H57" s="77"/>
      <c r="I57" s="77"/>
      <c r="J57" s="77"/>
      <c r="K57" s="88"/>
      <c r="L57" s="88"/>
      <c r="M57" s="88"/>
      <c r="N57" s="88"/>
      <c r="O57" s="88"/>
      <c r="P57" s="89"/>
      <c r="Q57" s="89"/>
      <c r="R57" s="89"/>
      <c r="S57" s="89"/>
      <c r="T57" s="77"/>
      <c r="U57" s="77"/>
      <c r="V57" s="77"/>
      <c r="W57" s="77"/>
    </row>
    <row r="58" spans="1:23" ht="19.5" customHeight="1">
      <c r="A58" s="86"/>
      <c r="B58" s="86"/>
      <c r="C58" s="90">
        <v>1</v>
      </c>
      <c r="D58" s="91">
        <f>SUMIF($C$6:$C$55,1)</f>
        <v>0</v>
      </c>
      <c r="E58" s="77"/>
      <c r="F58" s="77"/>
      <c r="G58" s="77"/>
      <c r="H58" s="77"/>
      <c r="I58" s="77"/>
      <c r="J58" s="77"/>
      <c r="K58" s="92"/>
      <c r="L58" s="92"/>
      <c r="M58" s="92"/>
      <c r="N58" s="92"/>
      <c r="O58" s="92"/>
      <c r="P58" s="93"/>
      <c r="Q58" s="93"/>
      <c r="R58" s="93"/>
      <c r="S58" s="93"/>
      <c r="T58" s="77"/>
      <c r="U58" s="77"/>
      <c r="V58" s="77"/>
      <c r="W58" s="77"/>
    </row>
    <row r="59" spans="1:23" ht="19.5" customHeight="1">
      <c r="A59" s="74"/>
      <c r="B59" s="74"/>
      <c r="C59" s="90">
        <v>2</v>
      </c>
      <c r="D59" s="91">
        <f>SUMIF($C$6:$C$55,2)/2</f>
        <v>0</v>
      </c>
      <c r="E59" s="77"/>
      <c r="F59" s="77"/>
      <c r="G59" s="77"/>
      <c r="H59" s="77"/>
      <c r="I59" s="77"/>
      <c r="J59" s="77"/>
      <c r="K59" s="92"/>
      <c r="L59" s="92"/>
      <c r="M59" s="92"/>
      <c r="N59" s="92"/>
      <c r="O59" s="92"/>
      <c r="P59" s="93"/>
      <c r="Q59" s="93"/>
      <c r="R59" s="93"/>
      <c r="S59" s="93"/>
      <c r="T59" s="74"/>
      <c r="U59" s="74"/>
      <c r="V59" s="74"/>
      <c r="W59" s="74"/>
    </row>
    <row r="60" spans="1:23" ht="19.5" customHeight="1">
      <c r="A60" s="74"/>
      <c r="B60" s="74"/>
      <c r="C60" s="90">
        <v>3</v>
      </c>
      <c r="D60" s="91">
        <f>SUMIF($C$6:$C$55,3)/3</f>
        <v>0</v>
      </c>
      <c r="E60" s="77"/>
      <c r="F60" s="77"/>
      <c r="G60" s="77"/>
      <c r="H60" s="77"/>
      <c r="I60" s="77"/>
      <c r="J60" s="77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</row>
    <row r="61" spans="1:23" ht="19.5" customHeight="1">
      <c r="A61" s="74"/>
      <c r="B61" s="74"/>
      <c r="C61" s="90">
        <v>4</v>
      </c>
      <c r="D61" s="91">
        <f>SUMIF($C$6:$C$55,4)/4</f>
        <v>0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</row>
    <row r="62" spans="1:23" ht="19.5" customHeight="1">
      <c r="A62" s="74"/>
      <c r="B62" s="74"/>
      <c r="C62" s="90">
        <v>5</v>
      </c>
      <c r="D62" s="91">
        <f>SUMIF($C$6:$C$55,5)/5</f>
        <v>0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</row>
    <row r="63" spans="1:23" ht="19.5" customHeight="1">
      <c r="A63" s="74"/>
      <c r="B63" s="74"/>
      <c r="C63" s="90">
        <v>6</v>
      </c>
      <c r="D63" s="91">
        <f>SUMIF($C$6:$C$55,6)/6</f>
        <v>0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</row>
    <row r="64" spans="1:23" ht="12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</row>
    <row r="65" ht="12">
      <c r="E65" s="3"/>
    </row>
  </sheetData>
  <sheetProtection sheet="1" objects="1" scenarios="1"/>
  <mergeCells count="208">
    <mergeCell ref="A1:G2"/>
    <mergeCell ref="K2:L3"/>
    <mergeCell ref="M2:V3"/>
    <mergeCell ref="A5:A55"/>
    <mergeCell ref="D5:J5"/>
    <mergeCell ref="K5:N5"/>
    <mergeCell ref="O5:P5"/>
    <mergeCell ref="Q5:V5"/>
    <mergeCell ref="B6:B7"/>
    <mergeCell ref="C6:C7"/>
    <mergeCell ref="D6:J6"/>
    <mergeCell ref="K6:N7"/>
    <mergeCell ref="O6:P7"/>
    <mergeCell ref="Q6:V7"/>
    <mergeCell ref="D7:J7"/>
    <mergeCell ref="B8:B9"/>
    <mergeCell ref="C8:C9"/>
    <mergeCell ref="D8:J8"/>
    <mergeCell ref="K8:N9"/>
    <mergeCell ref="O8:P9"/>
    <mergeCell ref="Q8:V9"/>
    <mergeCell ref="D9:J9"/>
    <mergeCell ref="B10:B11"/>
    <mergeCell ref="C10:C11"/>
    <mergeCell ref="D10:J10"/>
    <mergeCell ref="K10:N11"/>
    <mergeCell ref="O10:P11"/>
    <mergeCell ref="Q10:V11"/>
    <mergeCell ref="D11:J11"/>
    <mergeCell ref="B14:B15"/>
    <mergeCell ref="C14:C15"/>
    <mergeCell ref="D14:J14"/>
    <mergeCell ref="K14:N15"/>
    <mergeCell ref="O14:P15"/>
    <mergeCell ref="Q14:V15"/>
    <mergeCell ref="D15:J15"/>
    <mergeCell ref="B12:B13"/>
    <mergeCell ref="C12:C13"/>
    <mergeCell ref="D12:J12"/>
    <mergeCell ref="K12:N13"/>
    <mergeCell ref="O12:P13"/>
    <mergeCell ref="Q12:V13"/>
    <mergeCell ref="D13:J13"/>
    <mergeCell ref="B18:B19"/>
    <mergeCell ref="C18:C19"/>
    <mergeCell ref="D18:J18"/>
    <mergeCell ref="K18:N19"/>
    <mergeCell ref="O18:P19"/>
    <mergeCell ref="Q18:V19"/>
    <mergeCell ref="D19:J19"/>
    <mergeCell ref="B16:B17"/>
    <mergeCell ref="C16:C17"/>
    <mergeCell ref="D16:J16"/>
    <mergeCell ref="K16:N17"/>
    <mergeCell ref="O16:P17"/>
    <mergeCell ref="Q16:V17"/>
    <mergeCell ref="D17:J17"/>
    <mergeCell ref="B22:B23"/>
    <mergeCell ref="C22:C23"/>
    <mergeCell ref="D22:J22"/>
    <mergeCell ref="K22:N23"/>
    <mergeCell ref="O22:P23"/>
    <mergeCell ref="Q22:V23"/>
    <mergeCell ref="D23:J23"/>
    <mergeCell ref="B20:B21"/>
    <mergeCell ref="C20:C21"/>
    <mergeCell ref="D20:J20"/>
    <mergeCell ref="K20:N21"/>
    <mergeCell ref="O20:P21"/>
    <mergeCell ref="Q20:V21"/>
    <mergeCell ref="D21:J21"/>
    <mergeCell ref="B26:B27"/>
    <mergeCell ref="C26:C27"/>
    <mergeCell ref="D26:J26"/>
    <mergeCell ref="K26:N27"/>
    <mergeCell ref="O26:P27"/>
    <mergeCell ref="Q26:V27"/>
    <mergeCell ref="D27:J27"/>
    <mergeCell ref="B24:B25"/>
    <mergeCell ref="C24:C25"/>
    <mergeCell ref="D24:J24"/>
    <mergeCell ref="K24:N25"/>
    <mergeCell ref="O24:P25"/>
    <mergeCell ref="Q24:V25"/>
    <mergeCell ref="D25:J25"/>
    <mergeCell ref="B30:B31"/>
    <mergeCell ref="C30:C31"/>
    <mergeCell ref="D30:J30"/>
    <mergeCell ref="K30:N31"/>
    <mergeCell ref="O30:P31"/>
    <mergeCell ref="Q30:V31"/>
    <mergeCell ref="D31:J31"/>
    <mergeCell ref="B28:B29"/>
    <mergeCell ref="C28:C29"/>
    <mergeCell ref="D28:J28"/>
    <mergeCell ref="K28:N29"/>
    <mergeCell ref="O28:P29"/>
    <mergeCell ref="Q28:V29"/>
    <mergeCell ref="D29:J29"/>
    <mergeCell ref="B34:B35"/>
    <mergeCell ref="C34:C35"/>
    <mergeCell ref="D34:J34"/>
    <mergeCell ref="K34:N35"/>
    <mergeCell ref="O34:P35"/>
    <mergeCell ref="Q34:V35"/>
    <mergeCell ref="D35:J35"/>
    <mergeCell ref="B32:B33"/>
    <mergeCell ref="C32:C33"/>
    <mergeCell ref="D32:J32"/>
    <mergeCell ref="K32:N33"/>
    <mergeCell ref="O32:P33"/>
    <mergeCell ref="Q32:V33"/>
    <mergeCell ref="D33:J33"/>
    <mergeCell ref="B38:B39"/>
    <mergeCell ref="C38:C39"/>
    <mergeCell ref="D38:J38"/>
    <mergeCell ref="K38:N39"/>
    <mergeCell ref="O38:P39"/>
    <mergeCell ref="Q38:V39"/>
    <mergeCell ref="D39:J39"/>
    <mergeCell ref="B36:B37"/>
    <mergeCell ref="C36:C37"/>
    <mergeCell ref="D36:J36"/>
    <mergeCell ref="K36:N37"/>
    <mergeCell ref="O36:P37"/>
    <mergeCell ref="Q36:V37"/>
    <mergeCell ref="D37:J37"/>
    <mergeCell ref="B42:B43"/>
    <mergeCell ref="C42:C43"/>
    <mergeCell ref="D42:J42"/>
    <mergeCell ref="K42:N43"/>
    <mergeCell ref="O42:P43"/>
    <mergeCell ref="Q42:V43"/>
    <mergeCell ref="D43:J43"/>
    <mergeCell ref="B40:B41"/>
    <mergeCell ref="C40:C41"/>
    <mergeCell ref="D40:J40"/>
    <mergeCell ref="K40:N41"/>
    <mergeCell ref="O40:P41"/>
    <mergeCell ref="Q40:V41"/>
    <mergeCell ref="D41:J41"/>
    <mergeCell ref="B46:B47"/>
    <mergeCell ref="C46:C47"/>
    <mergeCell ref="D46:J46"/>
    <mergeCell ref="K46:N47"/>
    <mergeCell ref="O46:P47"/>
    <mergeCell ref="Q46:V47"/>
    <mergeCell ref="D47:J47"/>
    <mergeCell ref="B44:B45"/>
    <mergeCell ref="C44:C45"/>
    <mergeCell ref="D44:J44"/>
    <mergeCell ref="K44:N45"/>
    <mergeCell ref="O44:P45"/>
    <mergeCell ref="Q44:V45"/>
    <mergeCell ref="D45:J45"/>
    <mergeCell ref="B50:B51"/>
    <mergeCell ref="C50:C51"/>
    <mergeCell ref="D50:J50"/>
    <mergeCell ref="K50:N51"/>
    <mergeCell ref="O50:P51"/>
    <mergeCell ref="Q50:V51"/>
    <mergeCell ref="D51:J51"/>
    <mergeCell ref="B48:B49"/>
    <mergeCell ref="C48:C49"/>
    <mergeCell ref="D48:J48"/>
    <mergeCell ref="K48:N49"/>
    <mergeCell ref="O48:P49"/>
    <mergeCell ref="Q48:V49"/>
    <mergeCell ref="D49:J49"/>
    <mergeCell ref="B54:B55"/>
    <mergeCell ref="C54:C55"/>
    <mergeCell ref="D54:J54"/>
    <mergeCell ref="K54:N55"/>
    <mergeCell ref="O54:P55"/>
    <mergeCell ref="Q54:V55"/>
    <mergeCell ref="D55:J55"/>
    <mergeCell ref="B52:B53"/>
    <mergeCell ref="C52:C53"/>
    <mergeCell ref="D52:J52"/>
    <mergeCell ref="K52:N53"/>
    <mergeCell ref="O52:P53"/>
    <mergeCell ref="Q52:V53"/>
    <mergeCell ref="D53:J53"/>
    <mergeCell ref="Y18:Y19"/>
    <mergeCell ref="Y20:Y21"/>
    <mergeCell ref="Y22:Y23"/>
    <mergeCell ref="Y24:Y25"/>
    <mergeCell ref="Y26:Y27"/>
    <mergeCell ref="Y28:Y29"/>
    <mergeCell ref="Y6:Y7"/>
    <mergeCell ref="Y8:Y9"/>
    <mergeCell ref="Y10:Y11"/>
    <mergeCell ref="Y12:Y13"/>
    <mergeCell ref="Y14:Y15"/>
    <mergeCell ref="Y16:Y17"/>
    <mergeCell ref="Y54:Y55"/>
    <mergeCell ref="Y42:Y43"/>
    <mergeCell ref="Y44:Y45"/>
    <mergeCell ref="Y46:Y47"/>
    <mergeCell ref="Y48:Y49"/>
    <mergeCell ref="Y50:Y51"/>
    <mergeCell ref="Y52:Y53"/>
    <mergeCell ref="Y30:Y31"/>
    <mergeCell ref="Y32:Y33"/>
    <mergeCell ref="Y34:Y35"/>
    <mergeCell ref="Y36:Y37"/>
    <mergeCell ref="Y38:Y39"/>
    <mergeCell ref="Y40:Y41"/>
  </mergeCells>
  <dataValidations count="2">
    <dataValidation type="list" allowBlank="1" showInputMessage="1" showErrorMessage="1" sqref="C6:C55">
      <formula1>$Z$6:$Z$12</formula1>
    </dataValidation>
    <dataValidation type="textLength" operator="lessThanOrEqual" allowBlank="1" showInputMessage="1" showErrorMessage="1" sqref="Q6:V55">
      <formula1>6</formula1>
    </dataValidation>
  </dataValidations>
  <printOptions horizontalCentered="1" verticalCentered="1"/>
  <pageMargins left="0" right="0" top="0.1968503937007874" bottom="0.15748031496062992" header="0.1968503937007874" footer="0.1968503937007874"/>
  <pageSetup horizontalDpi="300" verticalDpi="300" orientation="portrait" paperSize="9" scale="8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5"/>
  <sheetViews>
    <sheetView zoomScaleSheetLayoutView="100" zoomScalePageLayoutView="0" workbookViewId="0" topLeftCell="A1">
      <selection activeCell="C6" sqref="C6:C7"/>
    </sheetView>
  </sheetViews>
  <sheetFormatPr defaultColWidth="9.00390625" defaultRowHeight="13.5"/>
  <cols>
    <col min="1" max="2" width="4.375" style="2" customWidth="1"/>
    <col min="3" max="3" width="6.875" style="2" customWidth="1"/>
    <col min="4" max="7" width="5.00390625" style="2" customWidth="1"/>
    <col min="8" max="10" width="5.625" style="2" customWidth="1"/>
    <col min="11" max="11" width="3.75390625" style="2" customWidth="1"/>
    <col min="12" max="12" width="2.875" style="2" customWidth="1"/>
    <col min="13" max="14" width="10.00390625" style="2" customWidth="1"/>
    <col min="15" max="16" width="6.00390625" style="2" customWidth="1"/>
    <col min="17" max="22" width="3.375" style="2" customWidth="1"/>
    <col min="23" max="23" width="3.875" style="2" customWidth="1"/>
    <col min="24" max="25" width="9.00390625" style="2" customWidth="1"/>
    <col min="26" max="26" width="0" style="2" hidden="1" customWidth="1"/>
    <col min="27" max="16384" width="9.00390625" style="2" customWidth="1"/>
  </cols>
  <sheetData>
    <row r="1" spans="1:23" ht="24" customHeight="1">
      <c r="A1" s="331" t="s">
        <v>42</v>
      </c>
      <c r="B1" s="331"/>
      <c r="C1" s="331"/>
      <c r="D1" s="331"/>
      <c r="E1" s="331"/>
      <c r="F1" s="331"/>
      <c r="G1" s="331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5"/>
      <c r="U1" s="95"/>
      <c r="V1" s="96"/>
      <c r="W1" s="97"/>
    </row>
    <row r="2" spans="1:23" ht="24.75" customHeight="1">
      <c r="A2" s="331"/>
      <c r="B2" s="331"/>
      <c r="C2" s="331"/>
      <c r="D2" s="331"/>
      <c r="E2" s="331"/>
      <c r="F2" s="331"/>
      <c r="G2" s="331"/>
      <c r="H2" s="98"/>
      <c r="I2" s="97"/>
      <c r="J2" s="94"/>
      <c r="K2" s="332" t="s">
        <v>39</v>
      </c>
      <c r="L2" s="333"/>
      <c r="M2" s="336">
        <f>'申込書1'!C5</f>
        <v>0</v>
      </c>
      <c r="N2" s="336"/>
      <c r="O2" s="336"/>
      <c r="P2" s="336"/>
      <c r="Q2" s="336"/>
      <c r="R2" s="336"/>
      <c r="S2" s="336"/>
      <c r="T2" s="336"/>
      <c r="U2" s="336"/>
      <c r="V2" s="337"/>
      <c r="W2" s="97"/>
    </row>
    <row r="3" spans="1:23" ht="24.75" customHeight="1">
      <c r="A3" s="99" t="s">
        <v>51</v>
      </c>
      <c r="B3" s="99"/>
      <c r="C3" s="100"/>
      <c r="D3" s="101"/>
      <c r="E3" s="100"/>
      <c r="F3" s="100"/>
      <c r="G3" s="100"/>
      <c r="H3" s="97"/>
      <c r="I3" s="97"/>
      <c r="J3" s="94"/>
      <c r="K3" s="334"/>
      <c r="L3" s="335"/>
      <c r="M3" s="338"/>
      <c r="N3" s="338"/>
      <c r="O3" s="338"/>
      <c r="P3" s="338"/>
      <c r="Q3" s="338"/>
      <c r="R3" s="338"/>
      <c r="S3" s="338"/>
      <c r="T3" s="338"/>
      <c r="U3" s="338"/>
      <c r="V3" s="339"/>
      <c r="W3" s="97"/>
    </row>
    <row r="4" spans="1:23" ht="9" customHeight="1">
      <c r="A4" s="94"/>
      <c r="B4" s="94"/>
      <c r="C4" s="94"/>
      <c r="D4" s="94"/>
      <c r="E4" s="94"/>
      <c r="F4" s="94"/>
      <c r="G4" s="94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102"/>
      <c r="U4" s="102"/>
      <c r="V4" s="102"/>
      <c r="W4" s="97"/>
    </row>
    <row r="5" spans="1:25" ht="33.75" customHeight="1" thickBot="1">
      <c r="A5" s="329" t="s">
        <v>49</v>
      </c>
      <c r="B5" s="103"/>
      <c r="C5" s="104" t="s">
        <v>47</v>
      </c>
      <c r="D5" s="341" t="s">
        <v>40</v>
      </c>
      <c r="E5" s="342"/>
      <c r="F5" s="342"/>
      <c r="G5" s="342"/>
      <c r="H5" s="342"/>
      <c r="I5" s="342"/>
      <c r="J5" s="343"/>
      <c r="K5" s="341" t="s">
        <v>2</v>
      </c>
      <c r="L5" s="342"/>
      <c r="M5" s="342"/>
      <c r="N5" s="343"/>
      <c r="O5" s="341" t="s">
        <v>34</v>
      </c>
      <c r="P5" s="343"/>
      <c r="Q5" s="344" t="s">
        <v>38</v>
      </c>
      <c r="R5" s="345"/>
      <c r="S5" s="345"/>
      <c r="T5" s="345"/>
      <c r="U5" s="345"/>
      <c r="V5" s="346"/>
      <c r="W5" s="97"/>
      <c r="Y5" s="114" t="s">
        <v>53</v>
      </c>
    </row>
    <row r="6" spans="1:25" ht="17.25" customHeight="1" thickTop="1">
      <c r="A6" s="340"/>
      <c r="B6" s="347">
        <v>1</v>
      </c>
      <c r="C6" s="229"/>
      <c r="D6" s="256"/>
      <c r="E6" s="257"/>
      <c r="F6" s="257"/>
      <c r="G6" s="257"/>
      <c r="H6" s="257"/>
      <c r="I6" s="257"/>
      <c r="J6" s="258"/>
      <c r="K6" s="259"/>
      <c r="L6" s="260"/>
      <c r="M6" s="260"/>
      <c r="N6" s="261"/>
      <c r="O6" s="348">
        <f>'申込書1'!$L$6</f>
        <v>0</v>
      </c>
      <c r="P6" s="349"/>
      <c r="Q6" s="350">
        <f>'申込書1'!L5</f>
        <v>0</v>
      </c>
      <c r="R6" s="351"/>
      <c r="S6" s="351"/>
      <c r="T6" s="351"/>
      <c r="U6" s="351"/>
      <c r="V6" s="352"/>
      <c r="W6" s="97"/>
      <c r="Y6" s="207"/>
    </row>
    <row r="7" spans="1:26" ht="36.75" customHeight="1">
      <c r="A7" s="340"/>
      <c r="B7" s="330"/>
      <c r="C7" s="230"/>
      <c r="D7" s="222"/>
      <c r="E7" s="223"/>
      <c r="F7" s="223"/>
      <c r="G7" s="223"/>
      <c r="H7" s="223"/>
      <c r="I7" s="223"/>
      <c r="J7" s="224"/>
      <c r="K7" s="216"/>
      <c r="L7" s="217"/>
      <c r="M7" s="217"/>
      <c r="N7" s="218"/>
      <c r="O7" s="326"/>
      <c r="P7" s="327"/>
      <c r="Q7" s="353"/>
      <c r="R7" s="354"/>
      <c r="S7" s="354"/>
      <c r="T7" s="354"/>
      <c r="U7" s="354"/>
      <c r="V7" s="355"/>
      <c r="W7" s="97"/>
      <c r="Y7" s="207"/>
      <c r="Z7" s="2">
        <v>1</v>
      </c>
    </row>
    <row r="8" spans="1:26" ht="17.25" customHeight="1">
      <c r="A8" s="340"/>
      <c r="B8" s="329">
        <v>2</v>
      </c>
      <c r="C8" s="208"/>
      <c r="D8" s="210"/>
      <c r="E8" s="211"/>
      <c r="F8" s="211"/>
      <c r="G8" s="211"/>
      <c r="H8" s="211"/>
      <c r="I8" s="211"/>
      <c r="J8" s="212"/>
      <c r="K8" s="213"/>
      <c r="L8" s="214"/>
      <c r="M8" s="214"/>
      <c r="N8" s="215"/>
      <c r="O8" s="326">
        <f>'申込書1'!$L$6</f>
        <v>0</v>
      </c>
      <c r="P8" s="327"/>
      <c r="Q8" s="326">
        <f>Q6</f>
        <v>0</v>
      </c>
      <c r="R8" s="328"/>
      <c r="S8" s="328"/>
      <c r="T8" s="328"/>
      <c r="U8" s="328"/>
      <c r="V8" s="327"/>
      <c r="W8" s="97"/>
      <c r="Y8" s="207"/>
      <c r="Z8" s="2">
        <v>2</v>
      </c>
    </row>
    <row r="9" spans="1:26" ht="36.75" customHeight="1">
      <c r="A9" s="340"/>
      <c r="B9" s="330"/>
      <c r="C9" s="209"/>
      <c r="D9" s="222"/>
      <c r="E9" s="223"/>
      <c r="F9" s="223"/>
      <c r="G9" s="223"/>
      <c r="H9" s="223"/>
      <c r="I9" s="223"/>
      <c r="J9" s="224"/>
      <c r="K9" s="216"/>
      <c r="L9" s="217"/>
      <c r="M9" s="217"/>
      <c r="N9" s="218"/>
      <c r="O9" s="326"/>
      <c r="P9" s="327"/>
      <c r="Q9" s="326"/>
      <c r="R9" s="328"/>
      <c r="S9" s="328"/>
      <c r="T9" s="328"/>
      <c r="U9" s="328"/>
      <c r="V9" s="327"/>
      <c r="W9" s="97"/>
      <c r="Y9" s="207"/>
      <c r="Z9" s="2">
        <v>3</v>
      </c>
    </row>
    <row r="10" spans="1:26" ht="17.25" customHeight="1">
      <c r="A10" s="340"/>
      <c r="B10" s="329">
        <v>3</v>
      </c>
      <c r="C10" s="208"/>
      <c r="D10" s="210"/>
      <c r="E10" s="211"/>
      <c r="F10" s="211"/>
      <c r="G10" s="211"/>
      <c r="H10" s="211"/>
      <c r="I10" s="211"/>
      <c r="J10" s="212"/>
      <c r="K10" s="213"/>
      <c r="L10" s="214"/>
      <c r="M10" s="214"/>
      <c r="N10" s="215"/>
      <c r="O10" s="326">
        <f>'申込書1'!$L$6</f>
        <v>0</v>
      </c>
      <c r="P10" s="327"/>
      <c r="Q10" s="326">
        <f>Q8</f>
        <v>0</v>
      </c>
      <c r="R10" s="328"/>
      <c r="S10" s="328"/>
      <c r="T10" s="328"/>
      <c r="U10" s="328"/>
      <c r="V10" s="327"/>
      <c r="W10" s="97"/>
      <c r="Y10" s="207"/>
      <c r="Z10" s="2">
        <v>4</v>
      </c>
    </row>
    <row r="11" spans="1:26" ht="36.75" customHeight="1">
      <c r="A11" s="340"/>
      <c r="B11" s="330"/>
      <c r="C11" s="209"/>
      <c r="D11" s="222"/>
      <c r="E11" s="223"/>
      <c r="F11" s="223"/>
      <c r="G11" s="223"/>
      <c r="H11" s="223"/>
      <c r="I11" s="223"/>
      <c r="J11" s="224"/>
      <c r="K11" s="216"/>
      <c r="L11" s="217"/>
      <c r="M11" s="217"/>
      <c r="N11" s="218"/>
      <c r="O11" s="326"/>
      <c r="P11" s="327"/>
      <c r="Q11" s="326"/>
      <c r="R11" s="328"/>
      <c r="S11" s="328"/>
      <c r="T11" s="328"/>
      <c r="U11" s="328"/>
      <c r="V11" s="327"/>
      <c r="W11" s="97"/>
      <c r="Y11" s="207"/>
      <c r="Z11" s="2">
        <v>5</v>
      </c>
    </row>
    <row r="12" spans="1:26" ht="17.25" customHeight="1">
      <c r="A12" s="340"/>
      <c r="B12" s="329">
        <v>4</v>
      </c>
      <c r="C12" s="208"/>
      <c r="D12" s="210"/>
      <c r="E12" s="211"/>
      <c r="F12" s="211"/>
      <c r="G12" s="211"/>
      <c r="H12" s="211"/>
      <c r="I12" s="211"/>
      <c r="J12" s="212"/>
      <c r="K12" s="213"/>
      <c r="L12" s="214"/>
      <c r="M12" s="214"/>
      <c r="N12" s="215"/>
      <c r="O12" s="326">
        <f>'申込書1'!$L$6</f>
        <v>0</v>
      </c>
      <c r="P12" s="327"/>
      <c r="Q12" s="326">
        <f>Q10</f>
        <v>0</v>
      </c>
      <c r="R12" s="328"/>
      <c r="S12" s="328"/>
      <c r="T12" s="328"/>
      <c r="U12" s="328"/>
      <c r="V12" s="327"/>
      <c r="W12" s="97"/>
      <c r="Y12" s="207"/>
      <c r="Z12" s="2">
        <v>6</v>
      </c>
    </row>
    <row r="13" spans="1:25" ht="36.75" customHeight="1">
      <c r="A13" s="340"/>
      <c r="B13" s="330"/>
      <c r="C13" s="209"/>
      <c r="D13" s="222"/>
      <c r="E13" s="223"/>
      <c r="F13" s="223"/>
      <c r="G13" s="223"/>
      <c r="H13" s="223"/>
      <c r="I13" s="223"/>
      <c r="J13" s="224"/>
      <c r="K13" s="216"/>
      <c r="L13" s="217"/>
      <c r="M13" s="217"/>
      <c r="N13" s="218"/>
      <c r="O13" s="326"/>
      <c r="P13" s="327"/>
      <c r="Q13" s="326"/>
      <c r="R13" s="328"/>
      <c r="S13" s="328"/>
      <c r="T13" s="328"/>
      <c r="U13" s="328"/>
      <c r="V13" s="327"/>
      <c r="W13" s="97"/>
      <c r="Y13" s="207"/>
    </row>
    <row r="14" spans="1:25" ht="17.25" customHeight="1">
      <c r="A14" s="340"/>
      <c r="B14" s="329">
        <v>5</v>
      </c>
      <c r="C14" s="208"/>
      <c r="D14" s="210"/>
      <c r="E14" s="211"/>
      <c r="F14" s="211"/>
      <c r="G14" s="211"/>
      <c r="H14" s="211"/>
      <c r="I14" s="211"/>
      <c r="J14" s="212"/>
      <c r="K14" s="213"/>
      <c r="L14" s="214"/>
      <c r="M14" s="214"/>
      <c r="N14" s="215"/>
      <c r="O14" s="326">
        <f>'申込書1'!$L$6</f>
        <v>0</v>
      </c>
      <c r="P14" s="327"/>
      <c r="Q14" s="326">
        <f>Q12</f>
        <v>0</v>
      </c>
      <c r="R14" s="328"/>
      <c r="S14" s="328"/>
      <c r="T14" s="328"/>
      <c r="U14" s="328"/>
      <c r="V14" s="327"/>
      <c r="W14" s="97"/>
      <c r="Y14" s="207"/>
    </row>
    <row r="15" spans="1:25" ht="36.75" customHeight="1">
      <c r="A15" s="340"/>
      <c r="B15" s="330"/>
      <c r="C15" s="209"/>
      <c r="D15" s="222"/>
      <c r="E15" s="223"/>
      <c r="F15" s="223"/>
      <c r="G15" s="223"/>
      <c r="H15" s="223"/>
      <c r="I15" s="223"/>
      <c r="J15" s="224"/>
      <c r="K15" s="216"/>
      <c r="L15" s="217"/>
      <c r="M15" s="217"/>
      <c r="N15" s="218"/>
      <c r="O15" s="326"/>
      <c r="P15" s="327"/>
      <c r="Q15" s="326"/>
      <c r="R15" s="328"/>
      <c r="S15" s="328"/>
      <c r="T15" s="328"/>
      <c r="U15" s="328"/>
      <c r="V15" s="327"/>
      <c r="W15" s="97"/>
      <c r="Y15" s="207"/>
    </row>
    <row r="16" spans="1:25" ht="17.25" customHeight="1">
      <c r="A16" s="340"/>
      <c r="B16" s="329">
        <v>6</v>
      </c>
      <c r="C16" s="208"/>
      <c r="D16" s="210"/>
      <c r="E16" s="211"/>
      <c r="F16" s="211"/>
      <c r="G16" s="211"/>
      <c r="H16" s="211"/>
      <c r="I16" s="211"/>
      <c r="J16" s="212"/>
      <c r="K16" s="213"/>
      <c r="L16" s="214"/>
      <c r="M16" s="214"/>
      <c r="N16" s="215"/>
      <c r="O16" s="326">
        <f>'申込書1'!$L$6</f>
        <v>0</v>
      </c>
      <c r="P16" s="327"/>
      <c r="Q16" s="326">
        <f>Q14</f>
        <v>0</v>
      </c>
      <c r="R16" s="328"/>
      <c r="S16" s="328"/>
      <c r="T16" s="328"/>
      <c r="U16" s="328"/>
      <c r="V16" s="327"/>
      <c r="W16" s="97"/>
      <c r="Y16" s="207"/>
    </row>
    <row r="17" spans="1:25" ht="36.75" customHeight="1">
      <c r="A17" s="340"/>
      <c r="B17" s="330"/>
      <c r="C17" s="209"/>
      <c r="D17" s="222"/>
      <c r="E17" s="223"/>
      <c r="F17" s="223"/>
      <c r="G17" s="223"/>
      <c r="H17" s="223"/>
      <c r="I17" s="223"/>
      <c r="J17" s="224"/>
      <c r="K17" s="216"/>
      <c r="L17" s="217"/>
      <c r="M17" s="217"/>
      <c r="N17" s="218"/>
      <c r="O17" s="326"/>
      <c r="P17" s="327"/>
      <c r="Q17" s="326"/>
      <c r="R17" s="328"/>
      <c r="S17" s="328"/>
      <c r="T17" s="328"/>
      <c r="U17" s="328"/>
      <c r="V17" s="327"/>
      <c r="W17" s="97"/>
      <c r="Y17" s="207"/>
    </row>
    <row r="18" spans="1:25" ht="17.25" customHeight="1">
      <c r="A18" s="340"/>
      <c r="B18" s="329">
        <v>7</v>
      </c>
      <c r="C18" s="208"/>
      <c r="D18" s="210"/>
      <c r="E18" s="211"/>
      <c r="F18" s="211"/>
      <c r="G18" s="211"/>
      <c r="H18" s="211"/>
      <c r="I18" s="211"/>
      <c r="J18" s="212"/>
      <c r="K18" s="213"/>
      <c r="L18" s="214"/>
      <c r="M18" s="214"/>
      <c r="N18" s="215"/>
      <c r="O18" s="326">
        <f>'申込書1'!$L$6</f>
        <v>0</v>
      </c>
      <c r="P18" s="327"/>
      <c r="Q18" s="326">
        <f>Q16</f>
        <v>0</v>
      </c>
      <c r="R18" s="328"/>
      <c r="S18" s="328"/>
      <c r="T18" s="328"/>
      <c r="U18" s="328"/>
      <c r="V18" s="327"/>
      <c r="W18" s="97"/>
      <c r="Y18" s="207"/>
    </row>
    <row r="19" spans="1:25" ht="36.75" customHeight="1">
      <c r="A19" s="340"/>
      <c r="B19" s="330"/>
      <c r="C19" s="209"/>
      <c r="D19" s="222"/>
      <c r="E19" s="223"/>
      <c r="F19" s="223"/>
      <c r="G19" s="223"/>
      <c r="H19" s="223"/>
      <c r="I19" s="223"/>
      <c r="J19" s="224"/>
      <c r="K19" s="216"/>
      <c r="L19" s="217"/>
      <c r="M19" s="217"/>
      <c r="N19" s="218"/>
      <c r="O19" s="326"/>
      <c r="P19" s="327"/>
      <c r="Q19" s="326"/>
      <c r="R19" s="328"/>
      <c r="S19" s="328"/>
      <c r="T19" s="328"/>
      <c r="U19" s="328"/>
      <c r="V19" s="327"/>
      <c r="W19" s="97"/>
      <c r="Y19" s="207"/>
    </row>
    <row r="20" spans="1:25" ht="17.25" customHeight="1">
      <c r="A20" s="340"/>
      <c r="B20" s="329">
        <v>8</v>
      </c>
      <c r="C20" s="208"/>
      <c r="D20" s="210"/>
      <c r="E20" s="211"/>
      <c r="F20" s="211"/>
      <c r="G20" s="211"/>
      <c r="H20" s="211"/>
      <c r="I20" s="211"/>
      <c r="J20" s="212"/>
      <c r="K20" s="213"/>
      <c r="L20" s="214"/>
      <c r="M20" s="214"/>
      <c r="N20" s="215"/>
      <c r="O20" s="326">
        <f>'申込書1'!$L$6</f>
        <v>0</v>
      </c>
      <c r="P20" s="327"/>
      <c r="Q20" s="326">
        <f>Q18</f>
        <v>0</v>
      </c>
      <c r="R20" s="328"/>
      <c r="S20" s="328"/>
      <c r="T20" s="328"/>
      <c r="U20" s="328"/>
      <c r="V20" s="327"/>
      <c r="W20" s="97"/>
      <c r="Y20" s="207"/>
    </row>
    <row r="21" spans="1:25" ht="36.75" customHeight="1">
      <c r="A21" s="340"/>
      <c r="B21" s="330"/>
      <c r="C21" s="209"/>
      <c r="D21" s="222"/>
      <c r="E21" s="223"/>
      <c r="F21" s="223"/>
      <c r="G21" s="223"/>
      <c r="H21" s="223"/>
      <c r="I21" s="223"/>
      <c r="J21" s="224"/>
      <c r="K21" s="216"/>
      <c r="L21" s="217"/>
      <c r="M21" s="217"/>
      <c r="N21" s="218"/>
      <c r="O21" s="326"/>
      <c r="P21" s="327"/>
      <c r="Q21" s="326"/>
      <c r="R21" s="328"/>
      <c r="S21" s="328"/>
      <c r="T21" s="328"/>
      <c r="U21" s="328"/>
      <c r="V21" s="327"/>
      <c r="W21" s="97"/>
      <c r="Y21" s="207"/>
    </row>
    <row r="22" spans="1:25" ht="17.25" customHeight="1">
      <c r="A22" s="340"/>
      <c r="B22" s="329">
        <v>9</v>
      </c>
      <c r="C22" s="208"/>
      <c r="D22" s="210"/>
      <c r="E22" s="211"/>
      <c r="F22" s="211"/>
      <c r="G22" s="211"/>
      <c r="H22" s="211"/>
      <c r="I22" s="211"/>
      <c r="J22" s="212"/>
      <c r="K22" s="213"/>
      <c r="L22" s="214"/>
      <c r="M22" s="214"/>
      <c r="N22" s="215"/>
      <c r="O22" s="326">
        <f>'申込書1'!$L$6</f>
        <v>0</v>
      </c>
      <c r="P22" s="327"/>
      <c r="Q22" s="326">
        <f>Q20</f>
        <v>0</v>
      </c>
      <c r="R22" s="328"/>
      <c r="S22" s="328"/>
      <c r="T22" s="328"/>
      <c r="U22" s="328"/>
      <c r="V22" s="327"/>
      <c r="W22" s="97"/>
      <c r="Y22" s="207"/>
    </row>
    <row r="23" spans="1:25" ht="36.75" customHeight="1">
      <c r="A23" s="340"/>
      <c r="B23" s="330"/>
      <c r="C23" s="209"/>
      <c r="D23" s="222"/>
      <c r="E23" s="223"/>
      <c r="F23" s="223"/>
      <c r="G23" s="223"/>
      <c r="H23" s="223"/>
      <c r="I23" s="223"/>
      <c r="J23" s="224"/>
      <c r="K23" s="216"/>
      <c r="L23" s="217"/>
      <c r="M23" s="217"/>
      <c r="N23" s="218"/>
      <c r="O23" s="326"/>
      <c r="P23" s="327"/>
      <c r="Q23" s="326"/>
      <c r="R23" s="328"/>
      <c r="S23" s="328"/>
      <c r="T23" s="328"/>
      <c r="U23" s="328"/>
      <c r="V23" s="327"/>
      <c r="W23" s="97"/>
      <c r="Y23" s="207"/>
    </row>
    <row r="24" spans="1:25" ht="17.25" customHeight="1">
      <c r="A24" s="340"/>
      <c r="B24" s="324">
        <v>10</v>
      </c>
      <c r="C24" s="208"/>
      <c r="D24" s="210"/>
      <c r="E24" s="211"/>
      <c r="F24" s="211"/>
      <c r="G24" s="211"/>
      <c r="H24" s="211"/>
      <c r="I24" s="211"/>
      <c r="J24" s="212"/>
      <c r="K24" s="213"/>
      <c r="L24" s="214"/>
      <c r="M24" s="214"/>
      <c r="N24" s="215"/>
      <c r="O24" s="326">
        <f>'申込書1'!$L$6</f>
        <v>0</v>
      </c>
      <c r="P24" s="327"/>
      <c r="Q24" s="326">
        <f>Q22</f>
        <v>0</v>
      </c>
      <c r="R24" s="328"/>
      <c r="S24" s="328"/>
      <c r="T24" s="328"/>
      <c r="U24" s="328"/>
      <c r="V24" s="327"/>
      <c r="W24" s="97"/>
      <c r="Y24" s="207"/>
    </row>
    <row r="25" spans="1:25" ht="36.75" customHeight="1">
      <c r="A25" s="340"/>
      <c r="B25" s="325"/>
      <c r="C25" s="209"/>
      <c r="D25" s="222"/>
      <c r="E25" s="223"/>
      <c r="F25" s="223"/>
      <c r="G25" s="223"/>
      <c r="H25" s="223"/>
      <c r="I25" s="223"/>
      <c r="J25" s="224"/>
      <c r="K25" s="216"/>
      <c r="L25" s="217"/>
      <c r="M25" s="217"/>
      <c r="N25" s="218"/>
      <c r="O25" s="326"/>
      <c r="P25" s="327"/>
      <c r="Q25" s="326"/>
      <c r="R25" s="328"/>
      <c r="S25" s="328"/>
      <c r="T25" s="328"/>
      <c r="U25" s="328"/>
      <c r="V25" s="327"/>
      <c r="W25" s="97"/>
      <c r="Y25" s="207"/>
    </row>
    <row r="26" spans="1:25" ht="17.25" customHeight="1">
      <c r="A26" s="340"/>
      <c r="B26" s="324">
        <v>11</v>
      </c>
      <c r="C26" s="208"/>
      <c r="D26" s="210"/>
      <c r="E26" s="211"/>
      <c r="F26" s="211"/>
      <c r="G26" s="211"/>
      <c r="H26" s="211"/>
      <c r="I26" s="211"/>
      <c r="J26" s="212"/>
      <c r="K26" s="213"/>
      <c r="L26" s="214"/>
      <c r="M26" s="214"/>
      <c r="N26" s="215"/>
      <c r="O26" s="326">
        <f>'申込書1'!$L$6</f>
        <v>0</v>
      </c>
      <c r="P26" s="327"/>
      <c r="Q26" s="326">
        <f>Q12</f>
        <v>0</v>
      </c>
      <c r="R26" s="328"/>
      <c r="S26" s="328"/>
      <c r="T26" s="328"/>
      <c r="U26" s="328"/>
      <c r="V26" s="327"/>
      <c r="W26" s="97"/>
      <c r="Y26" s="207"/>
    </row>
    <row r="27" spans="1:25" ht="36.75" customHeight="1">
      <c r="A27" s="340"/>
      <c r="B27" s="325"/>
      <c r="C27" s="209"/>
      <c r="D27" s="222"/>
      <c r="E27" s="223"/>
      <c r="F27" s="223"/>
      <c r="G27" s="223"/>
      <c r="H27" s="223"/>
      <c r="I27" s="223"/>
      <c r="J27" s="224"/>
      <c r="K27" s="216"/>
      <c r="L27" s="217"/>
      <c r="M27" s="217"/>
      <c r="N27" s="218"/>
      <c r="O27" s="326"/>
      <c r="P27" s="327"/>
      <c r="Q27" s="326"/>
      <c r="R27" s="328"/>
      <c r="S27" s="328"/>
      <c r="T27" s="328"/>
      <c r="U27" s="328"/>
      <c r="V27" s="327"/>
      <c r="W27" s="97"/>
      <c r="Y27" s="207"/>
    </row>
    <row r="28" spans="1:25" ht="17.25" customHeight="1">
      <c r="A28" s="340"/>
      <c r="B28" s="324">
        <v>12</v>
      </c>
      <c r="C28" s="208"/>
      <c r="D28" s="210"/>
      <c r="E28" s="211"/>
      <c r="F28" s="211"/>
      <c r="G28" s="211"/>
      <c r="H28" s="211"/>
      <c r="I28" s="211"/>
      <c r="J28" s="212"/>
      <c r="K28" s="213"/>
      <c r="L28" s="214"/>
      <c r="M28" s="214"/>
      <c r="N28" s="215"/>
      <c r="O28" s="326">
        <f>'申込書1'!$L$6</f>
        <v>0</v>
      </c>
      <c r="P28" s="327"/>
      <c r="Q28" s="326">
        <f>Q26</f>
        <v>0</v>
      </c>
      <c r="R28" s="328"/>
      <c r="S28" s="328"/>
      <c r="T28" s="328"/>
      <c r="U28" s="328"/>
      <c r="V28" s="327"/>
      <c r="W28" s="97"/>
      <c r="Y28" s="207"/>
    </row>
    <row r="29" spans="1:25" ht="36.75" customHeight="1">
      <c r="A29" s="340"/>
      <c r="B29" s="325"/>
      <c r="C29" s="209"/>
      <c r="D29" s="222"/>
      <c r="E29" s="223"/>
      <c r="F29" s="223"/>
      <c r="G29" s="223"/>
      <c r="H29" s="223"/>
      <c r="I29" s="223"/>
      <c r="J29" s="224"/>
      <c r="K29" s="216"/>
      <c r="L29" s="217"/>
      <c r="M29" s="217"/>
      <c r="N29" s="218"/>
      <c r="O29" s="326"/>
      <c r="P29" s="327"/>
      <c r="Q29" s="326"/>
      <c r="R29" s="328"/>
      <c r="S29" s="328"/>
      <c r="T29" s="328"/>
      <c r="U29" s="328"/>
      <c r="V29" s="327"/>
      <c r="W29" s="97"/>
      <c r="Y29" s="207"/>
    </row>
    <row r="30" spans="1:25" ht="17.25" customHeight="1">
      <c r="A30" s="340"/>
      <c r="B30" s="324">
        <v>13</v>
      </c>
      <c r="C30" s="208"/>
      <c r="D30" s="210"/>
      <c r="E30" s="211"/>
      <c r="F30" s="211"/>
      <c r="G30" s="211"/>
      <c r="H30" s="211"/>
      <c r="I30" s="211"/>
      <c r="J30" s="212"/>
      <c r="K30" s="213"/>
      <c r="L30" s="214"/>
      <c r="M30" s="214"/>
      <c r="N30" s="215"/>
      <c r="O30" s="326">
        <f>'申込書1'!$L$6</f>
        <v>0</v>
      </c>
      <c r="P30" s="327"/>
      <c r="Q30" s="326">
        <f>Q28</f>
        <v>0</v>
      </c>
      <c r="R30" s="328"/>
      <c r="S30" s="328"/>
      <c r="T30" s="328"/>
      <c r="U30" s="328"/>
      <c r="V30" s="327"/>
      <c r="W30" s="97"/>
      <c r="Y30" s="207"/>
    </row>
    <row r="31" spans="1:25" ht="36.75" customHeight="1">
      <c r="A31" s="340"/>
      <c r="B31" s="325"/>
      <c r="C31" s="209"/>
      <c r="D31" s="222"/>
      <c r="E31" s="223"/>
      <c r="F31" s="223"/>
      <c r="G31" s="223"/>
      <c r="H31" s="223"/>
      <c r="I31" s="223"/>
      <c r="J31" s="224"/>
      <c r="K31" s="216"/>
      <c r="L31" s="217"/>
      <c r="M31" s="217"/>
      <c r="N31" s="218"/>
      <c r="O31" s="326"/>
      <c r="P31" s="327"/>
      <c r="Q31" s="326"/>
      <c r="R31" s="328"/>
      <c r="S31" s="328"/>
      <c r="T31" s="328"/>
      <c r="U31" s="328"/>
      <c r="V31" s="327"/>
      <c r="W31" s="97"/>
      <c r="Y31" s="207"/>
    </row>
    <row r="32" spans="1:25" ht="17.25" customHeight="1">
      <c r="A32" s="340"/>
      <c r="B32" s="324">
        <v>14</v>
      </c>
      <c r="C32" s="208"/>
      <c r="D32" s="210"/>
      <c r="E32" s="211"/>
      <c r="F32" s="211"/>
      <c r="G32" s="211"/>
      <c r="H32" s="211"/>
      <c r="I32" s="211"/>
      <c r="J32" s="212"/>
      <c r="K32" s="213"/>
      <c r="L32" s="214"/>
      <c r="M32" s="214"/>
      <c r="N32" s="215"/>
      <c r="O32" s="326">
        <f>'申込書1'!$L$6</f>
        <v>0</v>
      </c>
      <c r="P32" s="327"/>
      <c r="Q32" s="326">
        <f>Q18</f>
        <v>0</v>
      </c>
      <c r="R32" s="328"/>
      <c r="S32" s="328"/>
      <c r="T32" s="328"/>
      <c r="U32" s="328"/>
      <c r="V32" s="327"/>
      <c r="W32" s="97"/>
      <c r="Y32" s="207"/>
    </row>
    <row r="33" spans="1:25" ht="36.75" customHeight="1">
      <c r="A33" s="340"/>
      <c r="B33" s="325"/>
      <c r="C33" s="209"/>
      <c r="D33" s="222"/>
      <c r="E33" s="223"/>
      <c r="F33" s="223"/>
      <c r="G33" s="223"/>
      <c r="H33" s="223"/>
      <c r="I33" s="223"/>
      <c r="J33" s="224"/>
      <c r="K33" s="216"/>
      <c r="L33" s="217"/>
      <c r="M33" s="217"/>
      <c r="N33" s="218"/>
      <c r="O33" s="326"/>
      <c r="P33" s="327"/>
      <c r="Q33" s="326"/>
      <c r="R33" s="328"/>
      <c r="S33" s="328"/>
      <c r="T33" s="328"/>
      <c r="U33" s="328"/>
      <c r="V33" s="327"/>
      <c r="W33" s="97"/>
      <c r="Y33" s="207"/>
    </row>
    <row r="34" spans="1:25" ht="17.25" customHeight="1">
      <c r="A34" s="340"/>
      <c r="B34" s="324">
        <v>15</v>
      </c>
      <c r="C34" s="208"/>
      <c r="D34" s="210"/>
      <c r="E34" s="211"/>
      <c r="F34" s="211"/>
      <c r="G34" s="211"/>
      <c r="H34" s="211"/>
      <c r="I34" s="211"/>
      <c r="J34" s="212"/>
      <c r="K34" s="213"/>
      <c r="L34" s="214"/>
      <c r="M34" s="214"/>
      <c r="N34" s="215"/>
      <c r="O34" s="326">
        <f>'申込書1'!$L$6</f>
        <v>0</v>
      </c>
      <c r="P34" s="327"/>
      <c r="Q34" s="326">
        <f>Q32</f>
        <v>0</v>
      </c>
      <c r="R34" s="328"/>
      <c r="S34" s="328"/>
      <c r="T34" s="328"/>
      <c r="U34" s="328"/>
      <c r="V34" s="327"/>
      <c r="W34" s="97"/>
      <c r="Y34" s="207"/>
    </row>
    <row r="35" spans="1:25" ht="36.75" customHeight="1">
      <c r="A35" s="340"/>
      <c r="B35" s="325"/>
      <c r="C35" s="209"/>
      <c r="D35" s="222"/>
      <c r="E35" s="223"/>
      <c r="F35" s="223"/>
      <c r="G35" s="223"/>
      <c r="H35" s="223"/>
      <c r="I35" s="223"/>
      <c r="J35" s="224"/>
      <c r="K35" s="216"/>
      <c r="L35" s="217"/>
      <c r="M35" s="217"/>
      <c r="N35" s="218"/>
      <c r="O35" s="326"/>
      <c r="P35" s="327"/>
      <c r="Q35" s="326"/>
      <c r="R35" s="328"/>
      <c r="S35" s="328"/>
      <c r="T35" s="328"/>
      <c r="U35" s="328"/>
      <c r="V35" s="327"/>
      <c r="W35" s="97"/>
      <c r="Y35" s="207"/>
    </row>
    <row r="36" spans="1:25" ht="17.25" customHeight="1">
      <c r="A36" s="340"/>
      <c r="B36" s="324">
        <v>16</v>
      </c>
      <c r="C36" s="208"/>
      <c r="D36" s="210"/>
      <c r="E36" s="211"/>
      <c r="F36" s="211"/>
      <c r="G36" s="211"/>
      <c r="H36" s="211"/>
      <c r="I36" s="211"/>
      <c r="J36" s="212"/>
      <c r="K36" s="213"/>
      <c r="L36" s="214"/>
      <c r="M36" s="214"/>
      <c r="N36" s="215"/>
      <c r="O36" s="326">
        <f>'申込書1'!$L$6</f>
        <v>0</v>
      </c>
      <c r="P36" s="327"/>
      <c r="Q36" s="326">
        <f>Q34</f>
        <v>0</v>
      </c>
      <c r="R36" s="328"/>
      <c r="S36" s="328"/>
      <c r="T36" s="328"/>
      <c r="U36" s="328"/>
      <c r="V36" s="327"/>
      <c r="W36" s="97"/>
      <c r="Y36" s="207"/>
    </row>
    <row r="37" spans="1:25" ht="36.75" customHeight="1">
      <c r="A37" s="340"/>
      <c r="B37" s="325"/>
      <c r="C37" s="209"/>
      <c r="D37" s="222"/>
      <c r="E37" s="223"/>
      <c r="F37" s="223"/>
      <c r="G37" s="223"/>
      <c r="H37" s="223"/>
      <c r="I37" s="223"/>
      <c r="J37" s="224"/>
      <c r="K37" s="216"/>
      <c r="L37" s="217"/>
      <c r="M37" s="217"/>
      <c r="N37" s="218"/>
      <c r="O37" s="326"/>
      <c r="P37" s="327"/>
      <c r="Q37" s="326"/>
      <c r="R37" s="328"/>
      <c r="S37" s="328"/>
      <c r="T37" s="328"/>
      <c r="U37" s="328"/>
      <c r="V37" s="327"/>
      <c r="W37" s="97"/>
      <c r="Y37" s="207"/>
    </row>
    <row r="38" spans="1:25" ht="17.25" customHeight="1">
      <c r="A38" s="340"/>
      <c r="B38" s="324">
        <v>17</v>
      </c>
      <c r="C38" s="208"/>
      <c r="D38" s="210"/>
      <c r="E38" s="211"/>
      <c r="F38" s="211"/>
      <c r="G38" s="211"/>
      <c r="H38" s="211"/>
      <c r="I38" s="211"/>
      <c r="J38" s="212"/>
      <c r="K38" s="213"/>
      <c r="L38" s="214"/>
      <c r="M38" s="214"/>
      <c r="N38" s="215"/>
      <c r="O38" s="326">
        <f>'申込書1'!$L$6</f>
        <v>0</v>
      </c>
      <c r="P38" s="327"/>
      <c r="Q38" s="326">
        <f>Q24</f>
        <v>0</v>
      </c>
      <c r="R38" s="328"/>
      <c r="S38" s="328"/>
      <c r="T38" s="328"/>
      <c r="U38" s="328"/>
      <c r="V38" s="327"/>
      <c r="W38" s="97"/>
      <c r="Y38" s="207"/>
    </row>
    <row r="39" spans="1:25" ht="36.75" customHeight="1">
      <c r="A39" s="340"/>
      <c r="B39" s="325"/>
      <c r="C39" s="209"/>
      <c r="D39" s="222"/>
      <c r="E39" s="223"/>
      <c r="F39" s="223"/>
      <c r="G39" s="223"/>
      <c r="H39" s="223"/>
      <c r="I39" s="223"/>
      <c r="J39" s="224"/>
      <c r="K39" s="216"/>
      <c r="L39" s="217"/>
      <c r="M39" s="217"/>
      <c r="N39" s="218"/>
      <c r="O39" s="326"/>
      <c r="P39" s="327"/>
      <c r="Q39" s="326"/>
      <c r="R39" s="328"/>
      <c r="S39" s="328"/>
      <c r="T39" s="328"/>
      <c r="U39" s="328"/>
      <c r="V39" s="327"/>
      <c r="W39" s="97"/>
      <c r="Y39" s="207"/>
    </row>
    <row r="40" spans="1:25" ht="17.25" customHeight="1">
      <c r="A40" s="340"/>
      <c r="B40" s="324">
        <v>18</v>
      </c>
      <c r="C40" s="208"/>
      <c r="D40" s="210"/>
      <c r="E40" s="211"/>
      <c r="F40" s="211"/>
      <c r="G40" s="211"/>
      <c r="H40" s="211"/>
      <c r="I40" s="211"/>
      <c r="J40" s="212"/>
      <c r="K40" s="213"/>
      <c r="L40" s="214"/>
      <c r="M40" s="214"/>
      <c r="N40" s="215"/>
      <c r="O40" s="326">
        <f>'申込書1'!$L$6</f>
        <v>0</v>
      </c>
      <c r="P40" s="327"/>
      <c r="Q40" s="326">
        <f>Q38</f>
        <v>0</v>
      </c>
      <c r="R40" s="328"/>
      <c r="S40" s="328"/>
      <c r="T40" s="328"/>
      <c r="U40" s="328"/>
      <c r="V40" s="327"/>
      <c r="W40" s="97"/>
      <c r="Y40" s="207"/>
    </row>
    <row r="41" spans="1:25" ht="36.75" customHeight="1">
      <c r="A41" s="340"/>
      <c r="B41" s="325"/>
      <c r="C41" s="209"/>
      <c r="D41" s="222"/>
      <c r="E41" s="223"/>
      <c r="F41" s="223"/>
      <c r="G41" s="223"/>
      <c r="H41" s="223"/>
      <c r="I41" s="223"/>
      <c r="J41" s="224"/>
      <c r="K41" s="216"/>
      <c r="L41" s="217"/>
      <c r="M41" s="217"/>
      <c r="N41" s="218"/>
      <c r="O41" s="326"/>
      <c r="P41" s="327"/>
      <c r="Q41" s="326"/>
      <c r="R41" s="328"/>
      <c r="S41" s="328"/>
      <c r="T41" s="328"/>
      <c r="U41" s="328"/>
      <c r="V41" s="327"/>
      <c r="W41" s="97"/>
      <c r="Y41" s="207"/>
    </row>
    <row r="42" spans="1:25" ht="17.25" customHeight="1">
      <c r="A42" s="340"/>
      <c r="B42" s="324">
        <v>19</v>
      </c>
      <c r="C42" s="208"/>
      <c r="D42" s="210"/>
      <c r="E42" s="211"/>
      <c r="F42" s="211"/>
      <c r="G42" s="211"/>
      <c r="H42" s="211"/>
      <c r="I42" s="211"/>
      <c r="J42" s="212"/>
      <c r="K42" s="213"/>
      <c r="L42" s="214"/>
      <c r="M42" s="214"/>
      <c r="N42" s="215"/>
      <c r="O42" s="326">
        <f>'申込書1'!$L$6</f>
        <v>0</v>
      </c>
      <c r="P42" s="327"/>
      <c r="Q42" s="326">
        <f>Q32</f>
        <v>0</v>
      </c>
      <c r="R42" s="328"/>
      <c r="S42" s="328"/>
      <c r="T42" s="328"/>
      <c r="U42" s="328"/>
      <c r="V42" s="327"/>
      <c r="W42" s="97"/>
      <c r="Y42" s="207"/>
    </row>
    <row r="43" spans="1:25" ht="36.75" customHeight="1">
      <c r="A43" s="340"/>
      <c r="B43" s="325"/>
      <c r="C43" s="209"/>
      <c r="D43" s="222"/>
      <c r="E43" s="223"/>
      <c r="F43" s="223"/>
      <c r="G43" s="223"/>
      <c r="H43" s="223"/>
      <c r="I43" s="223"/>
      <c r="J43" s="224"/>
      <c r="K43" s="216"/>
      <c r="L43" s="217"/>
      <c r="M43" s="217"/>
      <c r="N43" s="218"/>
      <c r="O43" s="326"/>
      <c r="P43" s="327"/>
      <c r="Q43" s="326"/>
      <c r="R43" s="328"/>
      <c r="S43" s="328"/>
      <c r="T43" s="328"/>
      <c r="U43" s="328"/>
      <c r="V43" s="327"/>
      <c r="W43" s="97"/>
      <c r="Y43" s="207"/>
    </row>
    <row r="44" spans="1:25" ht="17.25" customHeight="1">
      <c r="A44" s="340"/>
      <c r="B44" s="324">
        <v>20</v>
      </c>
      <c r="C44" s="208"/>
      <c r="D44" s="210"/>
      <c r="E44" s="211"/>
      <c r="F44" s="211"/>
      <c r="G44" s="211"/>
      <c r="H44" s="211"/>
      <c r="I44" s="211"/>
      <c r="J44" s="212"/>
      <c r="K44" s="213"/>
      <c r="L44" s="214"/>
      <c r="M44" s="214"/>
      <c r="N44" s="215"/>
      <c r="O44" s="326">
        <f>'申込書1'!$L$6</f>
        <v>0</v>
      </c>
      <c r="P44" s="327"/>
      <c r="Q44" s="326">
        <f>Q42</f>
        <v>0</v>
      </c>
      <c r="R44" s="328"/>
      <c r="S44" s="328"/>
      <c r="T44" s="328"/>
      <c r="U44" s="328"/>
      <c r="V44" s="327"/>
      <c r="W44" s="97"/>
      <c r="Y44" s="207"/>
    </row>
    <row r="45" spans="1:25" ht="36.75" customHeight="1">
      <c r="A45" s="340"/>
      <c r="B45" s="325"/>
      <c r="C45" s="209"/>
      <c r="D45" s="222"/>
      <c r="E45" s="223"/>
      <c r="F45" s="223"/>
      <c r="G45" s="223"/>
      <c r="H45" s="223"/>
      <c r="I45" s="223"/>
      <c r="J45" s="224"/>
      <c r="K45" s="216"/>
      <c r="L45" s="217"/>
      <c r="M45" s="217"/>
      <c r="N45" s="218"/>
      <c r="O45" s="326"/>
      <c r="P45" s="327"/>
      <c r="Q45" s="326"/>
      <c r="R45" s="328"/>
      <c r="S45" s="328"/>
      <c r="T45" s="328"/>
      <c r="U45" s="328"/>
      <c r="V45" s="327"/>
      <c r="W45" s="97"/>
      <c r="Y45" s="207"/>
    </row>
    <row r="46" spans="1:25" ht="17.25" customHeight="1">
      <c r="A46" s="340"/>
      <c r="B46" s="324">
        <v>21</v>
      </c>
      <c r="C46" s="208"/>
      <c r="D46" s="210"/>
      <c r="E46" s="211"/>
      <c r="F46" s="211"/>
      <c r="G46" s="211"/>
      <c r="H46" s="211"/>
      <c r="I46" s="211"/>
      <c r="J46" s="212"/>
      <c r="K46" s="213"/>
      <c r="L46" s="214"/>
      <c r="M46" s="214"/>
      <c r="N46" s="215"/>
      <c r="O46" s="326">
        <f>'申込書1'!$L$6</f>
        <v>0</v>
      </c>
      <c r="P46" s="327"/>
      <c r="Q46" s="326">
        <f>Q36</f>
        <v>0</v>
      </c>
      <c r="R46" s="328"/>
      <c r="S46" s="328"/>
      <c r="T46" s="328"/>
      <c r="U46" s="328"/>
      <c r="V46" s="327"/>
      <c r="W46" s="97"/>
      <c r="Y46" s="207"/>
    </row>
    <row r="47" spans="1:25" ht="36.75" customHeight="1">
      <c r="A47" s="340"/>
      <c r="B47" s="325"/>
      <c r="C47" s="209"/>
      <c r="D47" s="222"/>
      <c r="E47" s="223"/>
      <c r="F47" s="223"/>
      <c r="G47" s="223"/>
      <c r="H47" s="223"/>
      <c r="I47" s="223"/>
      <c r="J47" s="224"/>
      <c r="K47" s="216"/>
      <c r="L47" s="217"/>
      <c r="M47" s="217"/>
      <c r="N47" s="218"/>
      <c r="O47" s="326"/>
      <c r="P47" s="327"/>
      <c r="Q47" s="326"/>
      <c r="R47" s="328"/>
      <c r="S47" s="328"/>
      <c r="T47" s="328"/>
      <c r="U47" s="328"/>
      <c r="V47" s="327"/>
      <c r="W47" s="97"/>
      <c r="Y47" s="207"/>
    </row>
    <row r="48" spans="1:25" ht="17.25" customHeight="1">
      <c r="A48" s="340"/>
      <c r="B48" s="324">
        <v>22</v>
      </c>
      <c r="C48" s="208"/>
      <c r="D48" s="210"/>
      <c r="E48" s="211"/>
      <c r="F48" s="211"/>
      <c r="G48" s="211"/>
      <c r="H48" s="211"/>
      <c r="I48" s="211"/>
      <c r="J48" s="212"/>
      <c r="K48" s="213"/>
      <c r="L48" s="214"/>
      <c r="M48" s="214"/>
      <c r="N48" s="215"/>
      <c r="O48" s="326">
        <f>'申込書1'!$L$6</f>
        <v>0</v>
      </c>
      <c r="P48" s="327"/>
      <c r="Q48" s="326">
        <f>Q46</f>
        <v>0</v>
      </c>
      <c r="R48" s="328"/>
      <c r="S48" s="328"/>
      <c r="T48" s="328"/>
      <c r="U48" s="328"/>
      <c r="V48" s="327"/>
      <c r="W48" s="97"/>
      <c r="Y48" s="207"/>
    </row>
    <row r="49" spans="1:25" ht="36.75" customHeight="1">
      <c r="A49" s="340"/>
      <c r="B49" s="325"/>
      <c r="C49" s="209"/>
      <c r="D49" s="222"/>
      <c r="E49" s="223"/>
      <c r="F49" s="223"/>
      <c r="G49" s="223"/>
      <c r="H49" s="223"/>
      <c r="I49" s="223"/>
      <c r="J49" s="224"/>
      <c r="K49" s="216"/>
      <c r="L49" s="217"/>
      <c r="M49" s="217"/>
      <c r="N49" s="218"/>
      <c r="O49" s="326"/>
      <c r="P49" s="327"/>
      <c r="Q49" s="326"/>
      <c r="R49" s="328"/>
      <c r="S49" s="328"/>
      <c r="T49" s="328"/>
      <c r="U49" s="328"/>
      <c r="V49" s="327"/>
      <c r="W49" s="97"/>
      <c r="Y49" s="207"/>
    </row>
    <row r="50" spans="1:25" ht="17.25" customHeight="1">
      <c r="A50" s="340"/>
      <c r="B50" s="324">
        <v>23</v>
      </c>
      <c r="C50" s="208"/>
      <c r="D50" s="210"/>
      <c r="E50" s="211"/>
      <c r="F50" s="211"/>
      <c r="G50" s="211"/>
      <c r="H50" s="211"/>
      <c r="I50" s="211"/>
      <c r="J50" s="212"/>
      <c r="K50" s="213"/>
      <c r="L50" s="214"/>
      <c r="M50" s="214"/>
      <c r="N50" s="215"/>
      <c r="O50" s="326">
        <f>'申込書1'!$L$6</f>
        <v>0</v>
      </c>
      <c r="P50" s="327"/>
      <c r="Q50" s="326">
        <f>Q40</f>
        <v>0</v>
      </c>
      <c r="R50" s="328"/>
      <c r="S50" s="328"/>
      <c r="T50" s="328"/>
      <c r="U50" s="328"/>
      <c r="V50" s="327"/>
      <c r="W50" s="97"/>
      <c r="Y50" s="207"/>
    </row>
    <row r="51" spans="1:25" ht="36.75" customHeight="1">
      <c r="A51" s="340"/>
      <c r="B51" s="325"/>
      <c r="C51" s="209"/>
      <c r="D51" s="222"/>
      <c r="E51" s="223"/>
      <c r="F51" s="223"/>
      <c r="G51" s="223"/>
      <c r="H51" s="223"/>
      <c r="I51" s="223"/>
      <c r="J51" s="224"/>
      <c r="K51" s="216"/>
      <c r="L51" s="217"/>
      <c r="M51" s="217"/>
      <c r="N51" s="218"/>
      <c r="O51" s="326"/>
      <c r="P51" s="327"/>
      <c r="Q51" s="326"/>
      <c r="R51" s="328"/>
      <c r="S51" s="328"/>
      <c r="T51" s="328"/>
      <c r="U51" s="328"/>
      <c r="V51" s="327"/>
      <c r="W51" s="97"/>
      <c r="Y51" s="207"/>
    </row>
    <row r="52" spans="1:25" ht="17.25" customHeight="1">
      <c r="A52" s="340"/>
      <c r="B52" s="324">
        <v>24</v>
      </c>
      <c r="C52" s="208"/>
      <c r="D52" s="210"/>
      <c r="E52" s="211"/>
      <c r="F52" s="211"/>
      <c r="G52" s="211"/>
      <c r="H52" s="211"/>
      <c r="I52" s="211"/>
      <c r="J52" s="212"/>
      <c r="K52" s="213"/>
      <c r="L52" s="214"/>
      <c r="M52" s="214"/>
      <c r="N52" s="215"/>
      <c r="O52" s="326">
        <f>'申込書1'!$L$6</f>
        <v>0</v>
      </c>
      <c r="P52" s="327"/>
      <c r="Q52" s="326">
        <f>Q50</f>
        <v>0</v>
      </c>
      <c r="R52" s="328"/>
      <c r="S52" s="328"/>
      <c r="T52" s="328"/>
      <c r="U52" s="328"/>
      <c r="V52" s="327"/>
      <c r="W52" s="97"/>
      <c r="Y52" s="207"/>
    </row>
    <row r="53" spans="1:25" ht="36.75" customHeight="1">
      <c r="A53" s="340"/>
      <c r="B53" s="325"/>
      <c r="C53" s="209"/>
      <c r="D53" s="222"/>
      <c r="E53" s="223"/>
      <c r="F53" s="223"/>
      <c r="G53" s="223"/>
      <c r="H53" s="223"/>
      <c r="I53" s="223"/>
      <c r="J53" s="224"/>
      <c r="K53" s="216"/>
      <c r="L53" s="217"/>
      <c r="M53" s="217"/>
      <c r="N53" s="218"/>
      <c r="O53" s="326"/>
      <c r="P53" s="327"/>
      <c r="Q53" s="326"/>
      <c r="R53" s="328"/>
      <c r="S53" s="328"/>
      <c r="T53" s="328"/>
      <c r="U53" s="328"/>
      <c r="V53" s="327"/>
      <c r="W53" s="97"/>
      <c r="Y53" s="207"/>
    </row>
    <row r="54" spans="1:25" ht="17.25" customHeight="1">
      <c r="A54" s="340"/>
      <c r="B54" s="324">
        <v>25</v>
      </c>
      <c r="C54" s="208"/>
      <c r="D54" s="210"/>
      <c r="E54" s="211"/>
      <c r="F54" s="211"/>
      <c r="G54" s="211"/>
      <c r="H54" s="211"/>
      <c r="I54" s="211"/>
      <c r="J54" s="212"/>
      <c r="K54" s="213"/>
      <c r="L54" s="214"/>
      <c r="M54" s="214"/>
      <c r="N54" s="215"/>
      <c r="O54" s="326">
        <f>'申込書1'!$L$6</f>
        <v>0</v>
      </c>
      <c r="P54" s="327"/>
      <c r="Q54" s="326">
        <f>Q52</f>
        <v>0</v>
      </c>
      <c r="R54" s="328"/>
      <c r="S54" s="328"/>
      <c r="T54" s="328"/>
      <c r="U54" s="328"/>
      <c r="V54" s="327"/>
      <c r="W54" s="97"/>
      <c r="Y54" s="207"/>
    </row>
    <row r="55" spans="1:25" ht="36.75" customHeight="1">
      <c r="A55" s="330"/>
      <c r="B55" s="325"/>
      <c r="C55" s="209"/>
      <c r="D55" s="222"/>
      <c r="E55" s="223"/>
      <c r="F55" s="223"/>
      <c r="G55" s="223"/>
      <c r="H55" s="223"/>
      <c r="I55" s="223"/>
      <c r="J55" s="224"/>
      <c r="K55" s="216"/>
      <c r="L55" s="217"/>
      <c r="M55" s="217"/>
      <c r="N55" s="218"/>
      <c r="O55" s="326"/>
      <c r="P55" s="327"/>
      <c r="Q55" s="326"/>
      <c r="R55" s="328"/>
      <c r="S55" s="328"/>
      <c r="T55" s="328"/>
      <c r="U55" s="328"/>
      <c r="V55" s="327"/>
      <c r="W55" s="97"/>
      <c r="Y55" s="207"/>
    </row>
    <row r="56" spans="1:23" ht="11.25" customHeight="1">
      <c r="A56" s="105"/>
      <c r="B56" s="105"/>
      <c r="C56" s="106"/>
      <c r="D56" s="102"/>
      <c r="E56" s="102"/>
      <c r="F56" s="102"/>
      <c r="G56" s="102"/>
      <c r="H56" s="102"/>
      <c r="I56" s="102"/>
      <c r="J56" s="102"/>
      <c r="K56" s="102"/>
      <c r="L56" s="95"/>
      <c r="M56" s="95"/>
      <c r="N56" s="95"/>
      <c r="O56" s="102"/>
      <c r="P56" s="102"/>
      <c r="Q56" s="102"/>
      <c r="R56" s="102"/>
      <c r="S56" s="102"/>
      <c r="T56" s="102"/>
      <c r="U56" s="102"/>
      <c r="V56" s="102"/>
      <c r="W56" s="97"/>
    </row>
    <row r="57" spans="1:23" ht="16.5" customHeight="1">
      <c r="A57" s="106"/>
      <c r="B57" s="106"/>
      <c r="C57" s="94"/>
      <c r="D57" s="107"/>
      <c r="E57" s="97"/>
      <c r="F57" s="97"/>
      <c r="G57" s="97"/>
      <c r="H57" s="97"/>
      <c r="I57" s="97"/>
      <c r="J57" s="97"/>
      <c r="K57" s="108"/>
      <c r="L57" s="108"/>
      <c r="M57" s="108"/>
      <c r="N57" s="108"/>
      <c r="O57" s="108"/>
      <c r="P57" s="109"/>
      <c r="Q57" s="109"/>
      <c r="R57" s="109"/>
      <c r="S57" s="109"/>
      <c r="T57" s="97"/>
      <c r="U57" s="97"/>
      <c r="V57" s="97"/>
      <c r="W57" s="97"/>
    </row>
    <row r="58" spans="1:23" ht="19.5" customHeight="1">
      <c r="A58" s="106"/>
      <c r="B58" s="106"/>
      <c r="C58" s="110">
        <v>1</v>
      </c>
      <c r="D58" s="111">
        <f>SUMIF($C$6:$C$55,1)</f>
        <v>0</v>
      </c>
      <c r="E58" s="97"/>
      <c r="F58" s="97"/>
      <c r="G58" s="97"/>
      <c r="H58" s="97"/>
      <c r="I58" s="97"/>
      <c r="J58" s="97"/>
      <c r="K58" s="112"/>
      <c r="L58" s="112"/>
      <c r="M58" s="112"/>
      <c r="N58" s="112"/>
      <c r="O58" s="112"/>
      <c r="P58" s="113"/>
      <c r="Q58" s="113"/>
      <c r="R58" s="113"/>
      <c r="S58" s="113"/>
      <c r="T58" s="97"/>
      <c r="U58" s="97"/>
      <c r="V58" s="97"/>
      <c r="W58" s="97"/>
    </row>
    <row r="59" spans="1:23" ht="19.5" customHeight="1">
      <c r="A59" s="94"/>
      <c r="B59" s="94"/>
      <c r="C59" s="110">
        <v>2</v>
      </c>
      <c r="D59" s="111">
        <f>SUMIF($C$6:$C$55,2)/2</f>
        <v>0</v>
      </c>
      <c r="E59" s="97"/>
      <c r="F59" s="97"/>
      <c r="G59" s="97"/>
      <c r="H59" s="97"/>
      <c r="I59" s="97"/>
      <c r="J59" s="97"/>
      <c r="K59" s="112"/>
      <c r="L59" s="112"/>
      <c r="M59" s="112"/>
      <c r="N59" s="112"/>
      <c r="O59" s="112"/>
      <c r="P59" s="113"/>
      <c r="Q59" s="113"/>
      <c r="R59" s="113"/>
      <c r="S59" s="113"/>
      <c r="T59" s="94"/>
      <c r="U59" s="94"/>
      <c r="V59" s="94"/>
      <c r="W59" s="94"/>
    </row>
    <row r="60" spans="1:23" ht="19.5" customHeight="1">
      <c r="A60" s="94"/>
      <c r="B60" s="94"/>
      <c r="C60" s="110">
        <v>3</v>
      </c>
      <c r="D60" s="111">
        <f>SUMIF($C$6:$C$55,3)/3</f>
        <v>0</v>
      </c>
      <c r="E60" s="97"/>
      <c r="F60" s="97"/>
      <c r="G60" s="97"/>
      <c r="H60" s="97"/>
      <c r="I60" s="97"/>
      <c r="J60" s="97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ht="19.5" customHeight="1">
      <c r="A61" s="94"/>
      <c r="B61" s="94"/>
      <c r="C61" s="110">
        <v>4</v>
      </c>
      <c r="D61" s="111">
        <f>SUMIF($C$6:$C$55,4)/4</f>
        <v>0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ht="19.5" customHeight="1">
      <c r="A62" s="94"/>
      <c r="B62" s="94"/>
      <c r="C62" s="110">
        <v>5</v>
      </c>
      <c r="D62" s="111">
        <f>SUMIF($C$6:$C$55,5)/5</f>
        <v>0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ht="19.5" customHeight="1">
      <c r="A63" s="94"/>
      <c r="B63" s="94"/>
      <c r="C63" s="110">
        <v>6</v>
      </c>
      <c r="D63" s="111">
        <f>SUMIF($C$6:$C$55,6)/6</f>
        <v>0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ht="12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ht="12">
      <c r="E65" s="3"/>
    </row>
  </sheetData>
  <sheetProtection sheet="1" objects="1" scenarios="1"/>
  <mergeCells count="208">
    <mergeCell ref="A1:G2"/>
    <mergeCell ref="K2:L3"/>
    <mergeCell ref="M2:V3"/>
    <mergeCell ref="A5:A55"/>
    <mergeCell ref="D5:J5"/>
    <mergeCell ref="K5:N5"/>
    <mergeCell ref="O5:P5"/>
    <mergeCell ref="Q5:V5"/>
    <mergeCell ref="B6:B7"/>
    <mergeCell ref="C6:C7"/>
    <mergeCell ref="D6:J6"/>
    <mergeCell ref="K6:N7"/>
    <mergeCell ref="O6:P7"/>
    <mergeCell ref="Q6:V7"/>
    <mergeCell ref="D7:J7"/>
    <mergeCell ref="B8:B9"/>
    <mergeCell ref="C8:C9"/>
    <mergeCell ref="D8:J8"/>
    <mergeCell ref="K8:N9"/>
    <mergeCell ref="O8:P9"/>
    <mergeCell ref="Q8:V9"/>
    <mergeCell ref="D9:J9"/>
    <mergeCell ref="B10:B11"/>
    <mergeCell ref="C10:C11"/>
    <mergeCell ref="D10:J10"/>
    <mergeCell ref="K10:N11"/>
    <mergeCell ref="O10:P11"/>
    <mergeCell ref="Q10:V11"/>
    <mergeCell ref="D11:J11"/>
    <mergeCell ref="B14:B15"/>
    <mergeCell ref="C14:C15"/>
    <mergeCell ref="D14:J14"/>
    <mergeCell ref="K14:N15"/>
    <mergeCell ref="O14:P15"/>
    <mergeCell ref="Q14:V15"/>
    <mergeCell ref="D15:J15"/>
    <mergeCell ref="B12:B13"/>
    <mergeCell ref="C12:C13"/>
    <mergeCell ref="D12:J12"/>
    <mergeCell ref="K12:N13"/>
    <mergeCell ref="O12:P13"/>
    <mergeCell ref="Q12:V13"/>
    <mergeCell ref="D13:J13"/>
    <mergeCell ref="B18:B19"/>
    <mergeCell ref="C18:C19"/>
    <mergeCell ref="D18:J18"/>
    <mergeCell ref="K18:N19"/>
    <mergeCell ref="O18:P19"/>
    <mergeCell ref="Q18:V19"/>
    <mergeCell ref="D19:J19"/>
    <mergeCell ref="B16:B17"/>
    <mergeCell ref="C16:C17"/>
    <mergeCell ref="D16:J16"/>
    <mergeCell ref="K16:N17"/>
    <mergeCell ref="O16:P17"/>
    <mergeCell ref="Q16:V17"/>
    <mergeCell ref="D17:J17"/>
    <mergeCell ref="B22:B23"/>
    <mergeCell ref="C22:C23"/>
    <mergeCell ref="D22:J22"/>
    <mergeCell ref="K22:N23"/>
    <mergeCell ref="O22:P23"/>
    <mergeCell ref="Q22:V23"/>
    <mergeCell ref="D23:J23"/>
    <mergeCell ref="B20:B21"/>
    <mergeCell ref="C20:C21"/>
    <mergeCell ref="D20:J20"/>
    <mergeCell ref="K20:N21"/>
    <mergeCell ref="O20:P21"/>
    <mergeCell ref="Q20:V21"/>
    <mergeCell ref="D21:J21"/>
    <mergeCell ref="B26:B27"/>
    <mergeCell ref="C26:C27"/>
    <mergeCell ref="D26:J26"/>
    <mergeCell ref="K26:N27"/>
    <mergeCell ref="O26:P27"/>
    <mergeCell ref="Q26:V27"/>
    <mergeCell ref="D27:J27"/>
    <mergeCell ref="B24:B25"/>
    <mergeCell ref="C24:C25"/>
    <mergeCell ref="D24:J24"/>
    <mergeCell ref="K24:N25"/>
    <mergeCell ref="O24:P25"/>
    <mergeCell ref="Q24:V25"/>
    <mergeCell ref="D25:J25"/>
    <mergeCell ref="B30:B31"/>
    <mergeCell ref="C30:C31"/>
    <mergeCell ref="D30:J30"/>
    <mergeCell ref="K30:N31"/>
    <mergeCell ref="O30:P31"/>
    <mergeCell ref="Q30:V31"/>
    <mergeCell ref="D31:J31"/>
    <mergeCell ref="B28:B29"/>
    <mergeCell ref="C28:C29"/>
    <mergeCell ref="D28:J28"/>
    <mergeCell ref="K28:N29"/>
    <mergeCell ref="O28:P29"/>
    <mergeCell ref="Q28:V29"/>
    <mergeCell ref="D29:J29"/>
    <mergeCell ref="B34:B35"/>
    <mergeCell ref="C34:C35"/>
    <mergeCell ref="D34:J34"/>
    <mergeCell ref="K34:N35"/>
    <mergeCell ref="O34:P35"/>
    <mergeCell ref="Q34:V35"/>
    <mergeCell ref="D35:J35"/>
    <mergeCell ref="B32:B33"/>
    <mergeCell ref="C32:C33"/>
    <mergeCell ref="D32:J32"/>
    <mergeCell ref="K32:N33"/>
    <mergeCell ref="O32:P33"/>
    <mergeCell ref="Q32:V33"/>
    <mergeCell ref="D33:J33"/>
    <mergeCell ref="B38:B39"/>
    <mergeCell ref="C38:C39"/>
    <mergeCell ref="D38:J38"/>
    <mergeCell ref="K38:N39"/>
    <mergeCell ref="O38:P39"/>
    <mergeCell ref="Q38:V39"/>
    <mergeCell ref="D39:J39"/>
    <mergeCell ref="B36:B37"/>
    <mergeCell ref="C36:C37"/>
    <mergeCell ref="D36:J36"/>
    <mergeCell ref="K36:N37"/>
    <mergeCell ref="O36:P37"/>
    <mergeCell ref="Q36:V37"/>
    <mergeCell ref="D37:J37"/>
    <mergeCell ref="B42:B43"/>
    <mergeCell ref="C42:C43"/>
    <mergeCell ref="D42:J42"/>
    <mergeCell ref="K42:N43"/>
    <mergeCell ref="O42:P43"/>
    <mergeCell ref="Q42:V43"/>
    <mergeCell ref="D43:J43"/>
    <mergeCell ref="B40:B41"/>
    <mergeCell ref="C40:C41"/>
    <mergeCell ref="D40:J40"/>
    <mergeCell ref="K40:N41"/>
    <mergeCell ref="O40:P41"/>
    <mergeCell ref="Q40:V41"/>
    <mergeCell ref="D41:J41"/>
    <mergeCell ref="B46:B47"/>
    <mergeCell ref="C46:C47"/>
    <mergeCell ref="D46:J46"/>
    <mergeCell ref="K46:N47"/>
    <mergeCell ref="O46:P47"/>
    <mergeCell ref="Q46:V47"/>
    <mergeCell ref="D47:J47"/>
    <mergeCell ref="B44:B45"/>
    <mergeCell ref="C44:C45"/>
    <mergeCell ref="D44:J44"/>
    <mergeCell ref="K44:N45"/>
    <mergeCell ref="O44:P45"/>
    <mergeCell ref="Q44:V45"/>
    <mergeCell ref="D45:J45"/>
    <mergeCell ref="B50:B51"/>
    <mergeCell ref="C50:C51"/>
    <mergeCell ref="D50:J50"/>
    <mergeCell ref="K50:N51"/>
    <mergeCell ref="O50:P51"/>
    <mergeCell ref="Q50:V51"/>
    <mergeCell ref="D51:J51"/>
    <mergeCell ref="B48:B49"/>
    <mergeCell ref="C48:C49"/>
    <mergeCell ref="D48:J48"/>
    <mergeCell ref="K48:N49"/>
    <mergeCell ref="O48:P49"/>
    <mergeCell ref="Q48:V49"/>
    <mergeCell ref="D49:J49"/>
    <mergeCell ref="B54:B55"/>
    <mergeCell ref="C54:C55"/>
    <mergeCell ref="D54:J54"/>
    <mergeCell ref="K54:N55"/>
    <mergeCell ref="O54:P55"/>
    <mergeCell ref="Q54:V55"/>
    <mergeCell ref="D55:J55"/>
    <mergeCell ref="B52:B53"/>
    <mergeCell ref="C52:C53"/>
    <mergeCell ref="D52:J52"/>
    <mergeCell ref="K52:N53"/>
    <mergeCell ref="O52:P53"/>
    <mergeCell ref="Q52:V53"/>
    <mergeCell ref="D53:J53"/>
    <mergeCell ref="Y18:Y19"/>
    <mergeCell ref="Y20:Y21"/>
    <mergeCell ref="Y22:Y23"/>
    <mergeCell ref="Y24:Y25"/>
    <mergeCell ref="Y26:Y27"/>
    <mergeCell ref="Y28:Y29"/>
    <mergeCell ref="Y6:Y7"/>
    <mergeCell ref="Y8:Y9"/>
    <mergeCell ref="Y10:Y11"/>
    <mergeCell ref="Y12:Y13"/>
    <mergeCell ref="Y14:Y15"/>
    <mergeCell ref="Y16:Y17"/>
    <mergeCell ref="Y54:Y55"/>
    <mergeCell ref="Y42:Y43"/>
    <mergeCell ref="Y44:Y45"/>
    <mergeCell ref="Y46:Y47"/>
    <mergeCell ref="Y48:Y49"/>
    <mergeCell ref="Y50:Y51"/>
    <mergeCell ref="Y52:Y53"/>
    <mergeCell ref="Y30:Y31"/>
    <mergeCell ref="Y32:Y33"/>
    <mergeCell ref="Y34:Y35"/>
    <mergeCell ref="Y36:Y37"/>
    <mergeCell ref="Y38:Y39"/>
    <mergeCell ref="Y40:Y41"/>
  </mergeCells>
  <dataValidations count="2">
    <dataValidation type="textLength" operator="lessThanOrEqual" allowBlank="1" showInputMessage="1" showErrorMessage="1" sqref="Q6:V55">
      <formula1>6</formula1>
    </dataValidation>
    <dataValidation type="list" allowBlank="1" showInputMessage="1" showErrorMessage="1" sqref="C6:C55">
      <formula1>$Z$6:$Z$12</formula1>
    </dataValidation>
  </dataValidations>
  <printOptions horizontalCentered="1" verticalCentered="1"/>
  <pageMargins left="0" right="0" top="0.1968503937007874" bottom="0.15748031496062992" header="0.1968503937007874" footer="0.1968503937007874"/>
  <pageSetup horizontalDpi="300" verticalDpi="3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北海道空手道連盟</dc:creator>
  <cp:keywords/>
  <dc:description/>
  <cp:lastModifiedBy>stagehand</cp:lastModifiedBy>
  <cp:lastPrinted>2014-03-01T01:49:59Z</cp:lastPrinted>
  <dcterms:created xsi:type="dcterms:W3CDTF">2008-05-07T06:18:53Z</dcterms:created>
  <dcterms:modified xsi:type="dcterms:W3CDTF">2014-03-01T08:34:29Z</dcterms:modified>
  <cp:category/>
  <cp:version/>
  <cp:contentType/>
  <cp:contentStatus/>
</cp:coreProperties>
</file>