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0" activeTab="0"/>
  </bookViews>
  <sheets>
    <sheet name="申込書1" sheetId="1" r:id="rId1"/>
    <sheet name="申込書2（男子形）" sheetId="2" r:id="rId2"/>
    <sheet name="申込書3（女子形）" sheetId="3" r:id="rId3"/>
    <sheet name="申込書4（男子組手）" sheetId="4" r:id="rId4"/>
    <sheet name="申込書5（女子組手）" sheetId="5" r:id="rId5"/>
    <sheet name="登録監督" sheetId="6" r:id="rId6"/>
  </sheets>
  <definedNames>
    <definedName name="_xlnm.Print_Area" localSheetId="0">'申込書1'!$A$1:$R$35</definedName>
    <definedName name="_xlnm.Print_Area" localSheetId="1">'申込書2（男子形）'!$A$1:$X$59</definedName>
    <definedName name="_xlnm.Print_Area" localSheetId="2">'申込書3（女子形）'!$A$1:$X$59</definedName>
    <definedName name="_xlnm.Print_Area" localSheetId="3">'申込書4（男子組手）'!$A$1:$W$59</definedName>
    <definedName name="_xlnm.Print_Area" localSheetId="4">'申込書5（女子組手）'!$A$1:$W$59</definedName>
  </definedNames>
  <calcPr fullCalcOnLoad="1"/>
</workbook>
</file>

<file path=xl/comments1.xml><?xml version="1.0" encoding="utf-8"?>
<comments xmlns="http://schemas.openxmlformats.org/spreadsheetml/2006/main">
  <authors>
    <author>Yuya Chida</author>
    <author>user</author>
  </authors>
  <commentList>
    <comment ref="E26" authorId="0">
      <text>
        <r>
          <rPr>
            <b/>
            <sz val="9"/>
            <rFont val="ＭＳ Ｐゴシック"/>
            <family val="3"/>
          </rPr>
          <t>実数を入力してください</t>
        </r>
      </text>
    </comment>
    <comment ref="K28" authorId="0">
      <text>
        <r>
          <rPr>
            <b/>
            <sz val="9"/>
            <rFont val="ＭＳ Ｐゴシック"/>
            <family val="3"/>
          </rPr>
          <t>協賛いただける広告費を直接入力してください。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実数を入力してください</t>
        </r>
      </text>
    </comment>
    <comment ref="L6" authorId="1">
      <text>
        <r>
          <rPr>
            <b/>
            <sz val="9"/>
            <rFont val="ＭＳ Ｐゴシック"/>
            <family val="3"/>
          </rPr>
          <t>プルダウンより選択してください。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Yuya Chida</author>
    <author>user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苗字と名前は１コマ空けてください。</t>
        </r>
      </text>
    </comment>
    <comment ref="P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  <comment ref="O6" authorId="1">
      <text>
        <r>
          <rPr>
            <b/>
            <sz val="9"/>
            <rFont val="ＭＳ Ｐゴシック"/>
            <family val="3"/>
          </rPr>
          <t>入力の際は、該当する部分に数字の　１　を入力してください。
チェックが入ります。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Yuya Chida</author>
    <author>user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P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  <comment ref="O6" authorId="1">
      <text>
        <r>
          <rPr>
            <b/>
            <sz val="9"/>
            <rFont val="ＭＳ Ｐゴシック"/>
            <family val="3"/>
          </rPr>
          <t>入力の際は、該当する部分に数字の　１　を入力してください。
チェックが入ります。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comments5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sharedStrings.xml><?xml version="1.0" encoding="utf-8"?>
<sst xmlns="http://schemas.openxmlformats.org/spreadsheetml/2006/main" count="198" uniqueCount="97">
  <si>
    <t>男子の部</t>
  </si>
  <si>
    <t>女子の部</t>
  </si>
  <si>
    <t>学校名</t>
  </si>
  <si>
    <t>申　　込　　書</t>
  </si>
  <si>
    <t>登録団体名</t>
  </si>
  <si>
    <t>（参加人数）</t>
  </si>
  <si>
    <t>（参加費用）</t>
  </si>
  <si>
    <t>協賛広告費</t>
  </si>
  <si>
    <t>名</t>
  </si>
  <si>
    <t>円</t>
  </si>
  <si>
    <t>＝</t>
  </si>
  <si>
    <t>×</t>
  </si>
  <si>
    <t>電 話</t>
  </si>
  <si>
    <t>携 帯</t>
  </si>
  <si>
    <t>責  任  者</t>
  </si>
  <si>
    <t>個人形</t>
  </si>
  <si>
    <t>個人組手</t>
  </si>
  <si>
    <t>１年</t>
  </si>
  <si>
    <t>２年</t>
  </si>
  <si>
    <t>３年</t>
  </si>
  <si>
    <t>４年</t>
  </si>
  <si>
    <t>５年</t>
  </si>
  <si>
    <t>６年</t>
  </si>
  <si>
    <t>形合計</t>
  </si>
  <si>
    <t>組手合計</t>
  </si>
  <si>
    <t>種　　目</t>
  </si>
  <si>
    <t>学　　年</t>
  </si>
  <si>
    <t>人　　数</t>
  </si>
  <si>
    <t>個　人　戦</t>
  </si>
  <si>
    <t>合　　　　　計</t>
  </si>
  <si>
    <t>　+　</t>
  </si>
  <si>
    <t>①</t>
  </si>
  <si>
    <t>①</t>
  </si>
  <si>
    <t>ページ広告</t>
  </si>
  <si>
    <t>地区連</t>
  </si>
  <si>
    <t>個人　形　</t>
  </si>
  <si>
    <t>加盟地区連</t>
  </si>
  <si>
    <r>
      <t xml:space="preserve">連絡責任者　 </t>
    </r>
    <r>
      <rPr>
        <sz val="8.5"/>
        <rFont val="NFモトヤシータ゛1等幅"/>
        <family val="3"/>
      </rPr>
      <t>(文書送付先）</t>
    </r>
  </si>
  <si>
    <t>所属団体　　　　　　　(6文字以内)</t>
  </si>
  <si>
    <t>団体名</t>
  </si>
  <si>
    <t>名　　前</t>
  </si>
  <si>
    <t>北海道空手道連盟 　殿</t>
  </si>
  <si>
    <t>ゼッケン代</t>
  </si>
  <si>
    <t>実数</t>
  </si>
  <si>
    <t>＜男子　形＞</t>
  </si>
  <si>
    <t>学年</t>
  </si>
  <si>
    <t>＜女子　形＞</t>
  </si>
  <si>
    <t>個人　組手</t>
  </si>
  <si>
    <t>＜男子　組手＞</t>
  </si>
  <si>
    <t>＜女子　組手＞</t>
  </si>
  <si>
    <t>道空連登録チェック欄</t>
  </si>
  <si>
    <t>※</t>
  </si>
  <si>
    <t>登録団体名</t>
  </si>
  <si>
    <t>抽　選　用
（６文字以内）</t>
  </si>
  <si>
    <t xml:space="preserve">プログラム用は６文字以内で入力してください。
トーナメントはパソコンソフトで作成しますが、同門の道場の場合、違う名称（支部名を入れる等）を入力されると別団体とみなされ、１回戦から対戦するように割り振られる可能性があります。同門で当たるのを避ける場合には、同じ名称で記載してください。
例えば、「ユヤーズ本部」と「ユヤーズ白石」と記載された場合、プログラムが別団体と認識しますが、どちらも「ユヤーズ」とした場合には同じ団体と認識し、各ブロックに割振りされます。
</t>
  </si>
  <si>
    <t>〓</t>
  </si>
  <si>
    <t>1枚</t>
  </si>
  <si>
    <t>2枚</t>
  </si>
  <si>
    <t>申請中</t>
  </si>
  <si>
    <t>少年初段</t>
  </si>
  <si>
    <t>少年二段</t>
  </si>
  <si>
    <t>公認1級</t>
  </si>
  <si>
    <t>公認2級</t>
  </si>
  <si>
    <t>公認3級</t>
  </si>
  <si>
    <t>公認4級</t>
  </si>
  <si>
    <t>公認5級</t>
  </si>
  <si>
    <t>公認6級</t>
  </si>
  <si>
    <t>公認7級</t>
  </si>
  <si>
    <t>公認8級</t>
  </si>
  <si>
    <t>公認9級</t>
  </si>
  <si>
    <t>公認10級</t>
  </si>
  <si>
    <t>公認段位・級位</t>
  </si>
  <si>
    <t>公認段位・級位</t>
  </si>
  <si>
    <t>ゼッケン送付先</t>
  </si>
  <si>
    <r>
      <t>※ゼッケン2枚を必要とする選手は</t>
    </r>
    <r>
      <rPr>
        <b/>
        <sz val="10"/>
        <rFont val="NFモトヤシータ゛1等幅"/>
        <family val="3"/>
      </rPr>
      <t>形</t>
    </r>
    <r>
      <rPr>
        <sz val="10"/>
        <rFont val="NFモトヤシータ゛1等幅"/>
        <family val="3"/>
      </rPr>
      <t>の申込書に✓をお願いします。</t>
    </r>
  </si>
  <si>
    <t xml:space="preserve">ゼッケン
</t>
  </si>
  <si>
    <t>※ゼッケン2枚を必要とする選手は形の申込書に✓をお願いします。</t>
  </si>
  <si>
    <t>監督名</t>
  </si>
  <si>
    <t>第37回北海道少年少女空手道錬成大会出場</t>
  </si>
  <si>
    <t>札幌</t>
  </si>
  <si>
    <t>旭川</t>
  </si>
  <si>
    <t>留萌</t>
  </si>
  <si>
    <t>小樽</t>
  </si>
  <si>
    <t>千歳</t>
  </si>
  <si>
    <t>室蘭</t>
  </si>
  <si>
    <t>釧路</t>
  </si>
  <si>
    <t>網走</t>
  </si>
  <si>
    <t>十勝</t>
  </si>
  <si>
    <t>苫小牧</t>
  </si>
  <si>
    <t>函館</t>
  </si>
  <si>
    <t>空知</t>
  </si>
  <si>
    <t>稚内</t>
  </si>
  <si>
    <t>第37回北海道少年少女空手道　　　　　　　　　　　　　　　　　　錬成大会　　　出場申込書</t>
  </si>
  <si>
    <t>〒</t>
  </si>
  <si>
    <t>住所</t>
  </si>
  <si>
    <t>氏名</t>
  </si>
  <si>
    <t>電話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</si>
</sst>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名&quot;"/>
    <numFmt numFmtId="177" formatCode="#,##0&quot;円&quot;"/>
    <numFmt numFmtId="178" formatCode="yyyy&quot;年&quot;m&quot;月&quot;d&quot;日&quot;;@"/>
    <numFmt numFmtId="179" formatCode="General&quot;年&quot;"/>
    <numFmt numFmtId="180" formatCode="General&quot;名&quot;"/>
    <numFmt numFmtId="181" formatCode="[=1]&quot;✓&quot;;General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sz val="14"/>
      <name val="NFモトヤシータ゛1等幅"/>
      <family val="3"/>
    </font>
    <font>
      <sz val="10"/>
      <name val="ＭＳ Ｐゴシック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b/>
      <sz val="12"/>
      <name val="NFモトヤシータ゛1等幅"/>
      <family val="3"/>
    </font>
    <font>
      <sz val="10"/>
      <name val="NFモトヤアポロ1"/>
      <family val="3"/>
    </font>
    <font>
      <b/>
      <sz val="14"/>
      <name val="NFモトヤシータ゛1等幅"/>
      <family val="3"/>
    </font>
    <font>
      <sz val="8.5"/>
      <name val="NFモトヤシータ゛1等幅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NFモトヤシータ゛1等幅"/>
      <family val="3"/>
    </font>
    <font>
      <sz val="8"/>
      <name val="NFモトヤシータ゛1等幅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4"/>
      <color indexed="8"/>
      <name val="NFモトヤシータ゛1等幅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thin"/>
      <bottom/>
    </border>
    <border>
      <left/>
      <right style="thin"/>
      <top style="thin"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49" fontId="9" fillId="4" borderId="0" xfId="0" applyNumberFormat="1" applyFont="1" applyFill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top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vertical="center" wrapText="1"/>
    </xf>
    <xf numFmtId="0" fontId="11" fillId="6" borderId="0" xfId="0" applyFont="1" applyFill="1" applyAlignment="1">
      <alignment/>
    </xf>
    <xf numFmtId="0" fontId="11" fillId="6" borderId="22" xfId="0" applyFont="1" applyFill="1" applyBorder="1" applyAlignment="1">
      <alignment horizontal="center" vertical="center" textRotation="255"/>
    </xf>
    <xf numFmtId="0" fontId="5" fillId="6" borderId="2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textRotation="255"/>
    </xf>
    <xf numFmtId="0" fontId="5" fillId="6" borderId="0" xfId="0" applyFont="1" applyFill="1" applyBorder="1" applyAlignment="1">
      <alignment horizontal="center" vertical="center" textRotation="255"/>
    </xf>
    <xf numFmtId="0" fontId="1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79" fontId="5" fillId="6" borderId="24" xfId="0" applyNumberFormat="1" applyFont="1" applyFill="1" applyBorder="1" applyAlignment="1">
      <alignment vertical="center"/>
    </xf>
    <xf numFmtId="180" fontId="6" fillId="6" borderId="24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top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vertical="center" wrapText="1"/>
    </xf>
    <xf numFmtId="0" fontId="11" fillId="7" borderId="0" xfId="0" applyFont="1" applyFill="1" applyAlignment="1">
      <alignment/>
    </xf>
    <xf numFmtId="0" fontId="11" fillId="7" borderId="22" xfId="0" applyFont="1" applyFill="1" applyBorder="1" applyAlignment="1">
      <alignment horizontal="center" vertical="center" textRotation="255"/>
    </xf>
    <xf numFmtId="0" fontId="5" fillId="7" borderId="2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textRotation="255"/>
    </xf>
    <xf numFmtId="0" fontId="5" fillId="7" borderId="0" xfId="0" applyFont="1" applyFill="1" applyBorder="1" applyAlignment="1">
      <alignment horizontal="center" vertical="center" textRotation="255"/>
    </xf>
    <xf numFmtId="0" fontId="13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179" fontId="5" fillId="7" borderId="24" xfId="0" applyNumberFormat="1" applyFont="1" applyFill="1" applyBorder="1" applyAlignment="1">
      <alignment vertical="center"/>
    </xf>
    <xf numFmtId="180" fontId="6" fillId="7" borderId="24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9" fontId="5" fillId="2" borderId="24" xfId="0" applyNumberFormat="1" applyFont="1" applyFill="1" applyBorder="1" applyAlignment="1">
      <alignment vertical="center"/>
    </xf>
    <xf numFmtId="180" fontId="6" fillId="2" borderId="24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top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11" fillId="3" borderId="0" xfId="0" applyFont="1" applyFill="1" applyAlignment="1">
      <alignment/>
    </xf>
    <xf numFmtId="0" fontId="5" fillId="3" borderId="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1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9" fontId="5" fillId="3" borderId="24" xfId="0" applyNumberFormat="1" applyFont="1" applyFill="1" applyBorder="1" applyAlignment="1">
      <alignment vertical="center"/>
    </xf>
    <xf numFmtId="180" fontId="6" fillId="3" borderId="24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57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vertical="center" textRotation="255"/>
    </xf>
    <xf numFmtId="0" fontId="5" fillId="4" borderId="1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/>
    </xf>
    <xf numFmtId="0" fontId="5" fillId="6" borderId="23" xfId="0" applyFont="1" applyFill="1" applyBorder="1" applyAlignment="1">
      <alignment horizontal="center" vertical="center" shrinkToFit="1"/>
    </xf>
    <xf numFmtId="0" fontId="5" fillId="7" borderId="0" xfId="0" applyFont="1" applyFill="1" applyAlignment="1">
      <alignment/>
    </xf>
    <xf numFmtId="0" fontId="5" fillId="7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5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4" borderId="21" xfId="0" applyNumberFormat="1" applyFont="1" applyFill="1" applyBorder="1" applyAlignment="1">
      <alignment horizontal="right" vertical="center"/>
    </xf>
    <xf numFmtId="177" fontId="5" fillId="4" borderId="31" xfId="0" applyNumberFormat="1" applyFont="1" applyFill="1" applyBorder="1" applyAlignment="1">
      <alignment horizontal="right" vertical="center"/>
    </xf>
    <xf numFmtId="178" fontId="5" fillId="4" borderId="0" xfId="0" applyNumberFormat="1" applyFont="1" applyFill="1" applyAlignment="1">
      <alignment horizontal="center" vertical="center"/>
    </xf>
    <xf numFmtId="177" fontId="5" fillId="4" borderId="17" xfId="0" applyNumberFormat="1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6" fontId="8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4" borderId="34" xfId="0" applyNumberFormat="1" applyFont="1" applyFill="1" applyBorder="1" applyAlignment="1">
      <alignment horizontal="right" vertical="center"/>
    </xf>
    <xf numFmtId="177" fontId="5" fillId="4" borderId="35" xfId="0" applyNumberFormat="1" applyFont="1" applyFill="1" applyBorder="1" applyAlignment="1">
      <alignment horizontal="right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76" fontId="8" fillId="4" borderId="39" xfId="0" applyNumberFormat="1" applyFont="1" applyFill="1" applyBorder="1" applyAlignment="1">
      <alignment horizontal="right" vertical="center"/>
    </xf>
    <xf numFmtId="177" fontId="5" fillId="4" borderId="16" xfId="0" applyNumberFormat="1" applyFont="1" applyFill="1" applyBorder="1" applyAlignment="1">
      <alignment horizontal="right" vertical="center"/>
    </xf>
    <xf numFmtId="177" fontId="5" fillId="4" borderId="40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49" fontId="13" fillId="4" borderId="20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77" fontId="5" fillId="4" borderId="16" xfId="0" applyNumberFormat="1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9" fillId="4" borderId="39" xfId="0" applyFont="1" applyFill="1" applyBorder="1" applyAlignment="1">
      <alignment horizontal="center" vertical="center" textRotation="255"/>
    </xf>
    <xf numFmtId="0" fontId="5" fillId="4" borderId="73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16" fillId="4" borderId="77" xfId="0" applyFont="1" applyFill="1" applyBorder="1" applyAlignment="1">
      <alignment horizontal="center" vertical="center" wrapText="1"/>
    </xf>
    <xf numFmtId="0" fontId="16" fillId="4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8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top"/>
    </xf>
    <xf numFmtId="176" fontId="5" fillId="4" borderId="73" xfId="0" applyNumberFormat="1" applyFont="1" applyFill="1" applyBorder="1" applyAlignment="1">
      <alignment horizontal="right" vertical="center"/>
    </xf>
    <xf numFmtId="176" fontId="5" fillId="4" borderId="74" xfId="0" applyNumberFormat="1" applyFont="1" applyFill="1" applyBorder="1" applyAlignment="1">
      <alignment horizontal="right" vertical="center"/>
    </xf>
    <xf numFmtId="176" fontId="5" fillId="4" borderId="44" xfId="0" applyNumberFormat="1" applyFont="1" applyFill="1" applyBorder="1" applyAlignment="1">
      <alignment horizontal="right" vertical="center"/>
    </xf>
    <xf numFmtId="176" fontId="5" fillId="4" borderId="31" xfId="0" applyNumberFormat="1" applyFont="1" applyFill="1" applyBorder="1" applyAlignment="1">
      <alignment horizontal="right" vertical="center"/>
    </xf>
    <xf numFmtId="181" fontId="5" fillId="0" borderId="22" xfId="0" applyNumberFormat="1" applyFont="1" applyFill="1" applyBorder="1" applyAlignment="1" applyProtection="1">
      <alignment horizontal="center" vertical="center"/>
      <protection locked="0"/>
    </xf>
    <xf numFmtId="181" fontId="5" fillId="0" borderId="8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81" fontId="5" fillId="0" borderId="82" xfId="0" applyNumberFormat="1" applyFont="1" applyFill="1" applyBorder="1" applyAlignment="1" applyProtection="1">
      <alignment horizontal="center" vertical="center"/>
      <protection locked="0"/>
    </xf>
    <xf numFmtId="181" fontId="5" fillId="0" borderId="83" xfId="0" applyNumberFormat="1" applyFont="1" applyFill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179" fontId="5" fillId="0" borderId="22" xfId="0" applyNumberFormat="1" applyFont="1" applyFill="1" applyBorder="1" applyAlignment="1" applyProtection="1">
      <alignment horizontal="center" vertical="center" textRotation="255"/>
      <protection locked="0"/>
    </xf>
    <xf numFmtId="179" fontId="5" fillId="0" borderId="81" xfId="0" applyNumberFormat="1" applyFont="1" applyFill="1" applyBorder="1" applyAlignment="1" applyProtection="1">
      <alignment horizontal="center" vertical="center" textRotation="255"/>
      <protection locked="0"/>
    </xf>
    <xf numFmtId="0" fontId="5" fillId="6" borderId="8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86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 applyProtection="1">
      <alignment horizontal="center" vertical="center"/>
      <protection locked="0"/>
    </xf>
    <xf numFmtId="0" fontId="5" fillId="6" borderId="88" xfId="0" applyFont="1" applyFill="1" applyBorder="1" applyAlignment="1" applyProtection="1">
      <alignment horizontal="center" vertical="center"/>
      <protection locked="0"/>
    </xf>
    <xf numFmtId="0" fontId="5" fillId="6" borderId="84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87" xfId="0" applyFont="1" applyFill="1" applyBorder="1" applyAlignment="1">
      <alignment horizontal="center" vertical="center"/>
    </xf>
    <xf numFmtId="0" fontId="5" fillId="6" borderId="84" xfId="0" applyFont="1" applyFill="1" applyBorder="1" applyAlignment="1">
      <alignment horizontal="center" vertical="center"/>
    </xf>
    <xf numFmtId="0" fontId="5" fillId="6" borderId="85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86" xfId="0" applyBorder="1" applyAlignment="1">
      <alignment vertical="center"/>
    </xf>
    <xf numFmtId="0" fontId="11" fillId="6" borderId="82" xfId="0" applyFont="1" applyFill="1" applyBorder="1" applyAlignment="1">
      <alignment horizontal="center" vertical="center" textRotation="255"/>
    </xf>
    <xf numFmtId="0" fontId="11" fillId="6" borderId="81" xfId="0" applyFont="1" applyFill="1" applyBorder="1" applyAlignment="1">
      <alignment horizontal="center" vertical="center" textRotation="255"/>
    </xf>
    <xf numFmtId="0" fontId="11" fillId="6" borderId="22" xfId="0" applyFont="1" applyFill="1" applyBorder="1" applyAlignment="1">
      <alignment horizontal="center" vertical="center" textRotation="255"/>
    </xf>
    <xf numFmtId="179" fontId="5" fillId="0" borderId="82" xfId="0" applyNumberFormat="1" applyFont="1" applyFill="1" applyBorder="1" applyAlignment="1" applyProtection="1">
      <alignment horizontal="center" vertical="center" textRotation="255"/>
      <protection locked="0"/>
    </xf>
    <xf numFmtId="179" fontId="5" fillId="0" borderId="83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11" fillId="6" borderId="83" xfId="0" applyFont="1" applyFill="1" applyBorder="1" applyAlignment="1">
      <alignment horizontal="center" vertical="center" textRotation="255"/>
    </xf>
    <xf numFmtId="0" fontId="11" fillId="6" borderId="22" xfId="0" applyFont="1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textRotation="255"/>
    </xf>
    <xf numFmtId="0" fontId="11" fillId="7" borderId="83" xfId="0" applyFont="1" applyFill="1" applyBorder="1" applyAlignment="1">
      <alignment horizontal="center" vertical="center" textRotation="255"/>
    </xf>
    <xf numFmtId="0" fontId="11" fillId="7" borderId="81" xfId="0" applyFont="1" applyFill="1" applyBorder="1" applyAlignment="1">
      <alignment horizontal="center" vertical="center" textRotation="255"/>
    </xf>
    <xf numFmtId="0" fontId="5" fillId="7" borderId="8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86" xfId="0" applyFont="1" applyFill="1" applyBorder="1" applyAlignment="1">
      <alignment horizontal="center" vertical="center"/>
    </xf>
    <xf numFmtId="0" fontId="5" fillId="7" borderId="8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86" xfId="0" applyFont="1" applyFill="1" applyBorder="1" applyAlignment="1">
      <alignment horizontal="center" vertical="center" wrapText="1"/>
    </xf>
    <xf numFmtId="0" fontId="11" fillId="7" borderId="82" xfId="0" applyFont="1" applyFill="1" applyBorder="1" applyAlignment="1">
      <alignment horizontal="center" vertical="center" textRotation="255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5" fillId="7" borderId="93" xfId="0" applyFont="1" applyFill="1" applyBorder="1" applyAlignment="1">
      <alignment horizontal="center" vertical="center"/>
    </xf>
    <xf numFmtId="0" fontId="5" fillId="7" borderId="94" xfId="0" applyFont="1" applyFill="1" applyBorder="1" applyAlignment="1">
      <alignment horizontal="center" vertical="center"/>
    </xf>
    <xf numFmtId="0" fontId="5" fillId="7" borderId="87" xfId="0" applyFont="1" applyFill="1" applyBorder="1" applyAlignment="1" applyProtection="1">
      <alignment horizontal="center" vertical="center"/>
      <protection locked="0"/>
    </xf>
    <xf numFmtId="0" fontId="5" fillId="7" borderId="88" xfId="0" applyFont="1" applyFill="1" applyBorder="1" applyAlignment="1" applyProtection="1">
      <alignment horizontal="center" vertical="center"/>
      <protection locked="0"/>
    </xf>
    <xf numFmtId="0" fontId="5" fillId="7" borderId="84" xfId="0" applyFont="1" applyFill="1" applyBorder="1" applyAlignment="1" applyProtection="1">
      <alignment horizontal="center" vertical="center"/>
      <protection locked="0"/>
    </xf>
    <xf numFmtId="0" fontId="5" fillId="7" borderId="73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7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11" fillId="7" borderId="22" xfId="0" applyFont="1" applyFill="1" applyBorder="1" applyAlignment="1">
      <alignment horizontal="center" vertical="center"/>
    </xf>
    <xf numFmtId="0" fontId="11" fillId="7" borderId="8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83" xfId="0" applyFont="1" applyFill="1" applyBorder="1" applyAlignment="1">
      <alignment horizontal="center" vertical="center" textRotation="255"/>
    </xf>
    <xf numFmtId="0" fontId="11" fillId="2" borderId="81" xfId="0" applyFont="1" applyFill="1" applyBorder="1" applyAlignment="1">
      <alignment horizontal="center" vertical="center" textRotation="255"/>
    </xf>
    <xf numFmtId="0" fontId="5" fillId="2" borderId="8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textRotation="255"/>
    </xf>
    <xf numFmtId="0" fontId="5" fillId="2" borderId="93" xfId="0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5" fillId="2" borderId="88" xfId="0" applyFont="1" applyFill="1" applyBorder="1" applyAlignment="1" applyProtection="1">
      <alignment horizontal="center" vertical="center"/>
      <protection locked="0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5" fillId="2" borderId="7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83" xfId="0" applyFont="1" applyFill="1" applyBorder="1" applyAlignment="1">
      <alignment horizontal="center" vertical="center" textRotation="255"/>
    </xf>
    <xf numFmtId="0" fontId="11" fillId="3" borderId="81" xfId="0" applyFont="1" applyFill="1" applyBorder="1" applyAlignment="1">
      <alignment horizontal="center" vertical="center" textRotation="255"/>
    </xf>
    <xf numFmtId="0" fontId="5" fillId="3" borderId="8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11" fillId="3" borderId="82" xfId="0" applyFont="1" applyFill="1" applyBorder="1" applyAlignment="1">
      <alignment horizontal="center" vertical="center" textRotation="255"/>
    </xf>
    <xf numFmtId="0" fontId="5" fillId="3" borderId="93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87" xfId="0" applyFont="1" applyFill="1" applyBorder="1" applyAlignment="1" applyProtection="1">
      <alignment horizontal="center" vertical="center"/>
      <protection locked="0"/>
    </xf>
    <xf numFmtId="0" fontId="5" fillId="3" borderId="88" xfId="0" applyFont="1" applyFill="1" applyBorder="1" applyAlignment="1" applyProtection="1">
      <alignment horizontal="center" vertical="center"/>
      <protection locked="0"/>
    </xf>
    <xf numFmtId="0" fontId="5" fillId="3" borderId="84" xfId="0" applyFont="1" applyFill="1" applyBorder="1" applyAlignment="1" applyProtection="1">
      <alignment horizontal="center" vertical="center"/>
      <protection locked="0"/>
    </xf>
    <xf numFmtId="0" fontId="5" fillId="3" borderId="7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276225</xdr:rowOff>
    </xdr:from>
    <xdr:to>
      <xdr:col>6</xdr:col>
      <xdr:colOff>66675</xdr:colOff>
      <xdr:row>32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0" y="9439275"/>
          <a:ext cx="2085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3095625" y="47625"/>
          <a:ext cx="63817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3095625" y="47625"/>
          <a:ext cx="63817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2943225" y="47625"/>
          <a:ext cx="88582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9</xdr:col>
      <xdr:colOff>257175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2943225" y="47625"/>
          <a:ext cx="885825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PageLayoutView="0" workbookViewId="0" topLeftCell="A1">
      <selection activeCell="A2" sqref="A2:Q2"/>
    </sheetView>
  </sheetViews>
  <sheetFormatPr defaultColWidth="9.00390625" defaultRowHeight="13.5"/>
  <cols>
    <col min="1" max="14" width="5.25390625" style="0" customWidth="1"/>
    <col min="15" max="15" width="2.125" style="0" customWidth="1"/>
    <col min="16" max="17" width="4.625" style="0" customWidth="1"/>
    <col min="18" max="18" width="4.00390625" style="0" customWidth="1"/>
  </cols>
  <sheetData>
    <row r="1" spans="1:18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1"/>
      <c r="Q1" s="12"/>
      <c r="R1" s="9"/>
    </row>
    <row r="2" spans="1:18" ht="21" customHeight="1">
      <c r="A2" s="156" t="s">
        <v>78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9"/>
    </row>
    <row r="3" spans="1:23" ht="21" customHeight="1">
      <c r="A3" s="156" t="s">
        <v>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1"/>
      <c r="S3" s="1"/>
      <c r="T3" s="1"/>
      <c r="U3" s="1"/>
      <c r="V3" s="1"/>
      <c r="W3" s="1"/>
    </row>
    <row r="4" spans="1:18" ht="18.75" thickBot="1">
      <c r="A4" s="9"/>
      <c r="B4" s="9"/>
      <c r="C4" s="9"/>
      <c r="D4" s="9"/>
      <c r="E4" s="39"/>
      <c r="F4" s="39"/>
      <c r="G4" s="39"/>
      <c r="H4" s="39"/>
      <c r="I4" s="39"/>
      <c r="J4" s="9"/>
      <c r="K4" s="9"/>
      <c r="L4" s="9"/>
      <c r="M4" s="168"/>
      <c r="N4" s="168"/>
      <c r="O4" s="13"/>
      <c r="P4" s="9"/>
      <c r="Q4" s="9"/>
      <c r="R4" s="9"/>
    </row>
    <row r="5" spans="1:22" s="4" customFormat="1" ht="27.75" customHeight="1" thickBot="1">
      <c r="A5" s="181" t="s">
        <v>4</v>
      </c>
      <c r="B5" s="182"/>
      <c r="C5" s="174"/>
      <c r="D5" s="175"/>
      <c r="E5" s="175"/>
      <c r="F5" s="175"/>
      <c r="G5" s="175"/>
      <c r="H5" s="175"/>
      <c r="I5" s="176"/>
      <c r="J5" s="220" t="s">
        <v>53</v>
      </c>
      <c r="K5" s="221"/>
      <c r="L5" s="174"/>
      <c r="M5" s="175"/>
      <c r="N5" s="175"/>
      <c r="O5" s="175"/>
      <c r="P5" s="175"/>
      <c r="Q5" s="176"/>
      <c r="R5" s="14"/>
      <c r="S5" s="113" t="s">
        <v>51</v>
      </c>
      <c r="T5" s="205" t="s">
        <v>54</v>
      </c>
      <c r="U5" s="206"/>
      <c r="V5" s="207"/>
    </row>
    <row r="6" spans="1:22" s="4" customFormat="1" ht="27.75" customHeight="1" thickBot="1">
      <c r="A6" s="179" t="s">
        <v>14</v>
      </c>
      <c r="B6" s="180"/>
      <c r="C6" s="174"/>
      <c r="D6" s="175"/>
      <c r="E6" s="175"/>
      <c r="F6" s="175"/>
      <c r="G6" s="175"/>
      <c r="H6" s="175"/>
      <c r="I6" s="175"/>
      <c r="J6" s="172" t="s">
        <v>36</v>
      </c>
      <c r="K6" s="173"/>
      <c r="L6" s="174"/>
      <c r="M6" s="175"/>
      <c r="N6" s="175"/>
      <c r="O6" s="175"/>
      <c r="P6" s="175"/>
      <c r="Q6" s="176"/>
      <c r="R6" s="14"/>
      <c r="T6" s="208"/>
      <c r="U6" s="209"/>
      <c r="V6" s="210"/>
    </row>
    <row r="7" spans="1:22" s="4" customFormat="1" ht="21" customHeight="1">
      <c r="A7" s="161" t="s">
        <v>37</v>
      </c>
      <c r="B7" s="162"/>
      <c r="C7" s="157"/>
      <c r="D7" s="158"/>
      <c r="E7" s="158"/>
      <c r="F7" s="158"/>
      <c r="G7" s="159"/>
      <c r="H7" s="187" t="s">
        <v>12</v>
      </c>
      <c r="I7" s="188"/>
      <c r="J7" s="157"/>
      <c r="K7" s="158"/>
      <c r="L7" s="158"/>
      <c r="M7" s="158"/>
      <c r="N7" s="158"/>
      <c r="O7" s="158"/>
      <c r="P7" s="158"/>
      <c r="Q7" s="159"/>
      <c r="R7" s="14"/>
      <c r="T7" s="208"/>
      <c r="U7" s="209"/>
      <c r="V7" s="210"/>
    </row>
    <row r="8" spans="1:22" s="4" customFormat="1" ht="21" customHeight="1" thickBot="1">
      <c r="A8" s="163"/>
      <c r="B8" s="164"/>
      <c r="C8" s="169"/>
      <c r="D8" s="170"/>
      <c r="E8" s="170"/>
      <c r="F8" s="170"/>
      <c r="G8" s="171"/>
      <c r="H8" s="150" t="s">
        <v>13</v>
      </c>
      <c r="I8" s="150"/>
      <c r="J8" s="217"/>
      <c r="K8" s="218"/>
      <c r="L8" s="218"/>
      <c r="M8" s="218"/>
      <c r="N8" s="218"/>
      <c r="O8" s="218"/>
      <c r="P8" s="218"/>
      <c r="Q8" s="219"/>
      <c r="R8" s="14"/>
      <c r="T8" s="208"/>
      <c r="U8" s="209"/>
      <c r="V8" s="210"/>
    </row>
    <row r="9" spans="1:22" s="4" customFormat="1" ht="25.5" customHeight="1" thickBot="1">
      <c r="A9" s="189" t="s">
        <v>73</v>
      </c>
      <c r="B9" s="190"/>
      <c r="C9" s="133" t="s">
        <v>94</v>
      </c>
      <c r="D9" s="223" t="s">
        <v>93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5"/>
      <c r="R9" s="14"/>
      <c r="T9" s="208"/>
      <c r="U9" s="209"/>
      <c r="V9" s="210"/>
    </row>
    <row r="10" spans="1:22" s="4" customFormat="1" ht="24.75" customHeight="1" thickBot="1">
      <c r="A10" s="191"/>
      <c r="B10" s="192"/>
      <c r="C10" s="134" t="s">
        <v>95</v>
      </c>
      <c r="D10" s="222"/>
      <c r="E10" s="223"/>
      <c r="F10" s="223"/>
      <c r="G10" s="223"/>
      <c r="H10" s="223"/>
      <c r="I10" s="224"/>
      <c r="J10" s="132" t="s">
        <v>96</v>
      </c>
      <c r="K10" s="222"/>
      <c r="L10" s="223"/>
      <c r="M10" s="223"/>
      <c r="N10" s="223"/>
      <c r="O10" s="223"/>
      <c r="P10" s="223"/>
      <c r="Q10" s="225"/>
      <c r="R10" s="14"/>
      <c r="T10" s="208"/>
      <c r="U10" s="209"/>
      <c r="V10" s="210"/>
    </row>
    <row r="11" spans="1:22" s="4" customFormat="1" ht="18" customHeight="1">
      <c r="A11" s="14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T11" s="208"/>
      <c r="U11" s="209"/>
      <c r="V11" s="210"/>
    </row>
    <row r="12" spans="1:22" s="4" customFormat="1" ht="18" customHeight="1">
      <c r="A12" s="183" t="s">
        <v>25</v>
      </c>
      <c r="B12" s="184"/>
      <c r="C12" s="165" t="s">
        <v>15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  <c r="O12" s="15"/>
      <c r="P12" s="16"/>
      <c r="Q12" s="17"/>
      <c r="R12" s="14"/>
      <c r="T12" s="208"/>
      <c r="U12" s="209"/>
      <c r="V12" s="210"/>
    </row>
    <row r="13" spans="1:22" s="4" customFormat="1" ht="24.75" customHeight="1">
      <c r="A13" s="185"/>
      <c r="B13" s="186"/>
      <c r="C13" s="194" t="s">
        <v>0</v>
      </c>
      <c r="D13" s="196"/>
      <c r="E13" s="196"/>
      <c r="F13" s="196"/>
      <c r="G13" s="196"/>
      <c r="H13" s="196"/>
      <c r="I13" s="143" t="s">
        <v>1</v>
      </c>
      <c r="J13" s="143"/>
      <c r="K13" s="143"/>
      <c r="L13" s="143"/>
      <c r="M13" s="143"/>
      <c r="N13" s="160"/>
      <c r="O13" s="15"/>
      <c r="P13" s="215" t="s">
        <v>23</v>
      </c>
      <c r="Q13" s="216"/>
      <c r="R13" s="14"/>
      <c r="T13" s="208"/>
      <c r="U13" s="209"/>
      <c r="V13" s="210"/>
    </row>
    <row r="14" spans="1:22" s="4" customFormat="1" ht="15" customHeight="1">
      <c r="A14" s="197" t="s">
        <v>26</v>
      </c>
      <c r="B14" s="198"/>
      <c r="C14" s="165" t="s">
        <v>17</v>
      </c>
      <c r="D14" s="166" t="s">
        <v>18</v>
      </c>
      <c r="E14" s="166" t="s">
        <v>19</v>
      </c>
      <c r="F14" s="166" t="s">
        <v>20</v>
      </c>
      <c r="G14" s="166" t="s">
        <v>21</v>
      </c>
      <c r="H14" s="166" t="s">
        <v>22</v>
      </c>
      <c r="I14" s="166" t="s">
        <v>17</v>
      </c>
      <c r="J14" s="166" t="s">
        <v>18</v>
      </c>
      <c r="K14" s="166" t="s">
        <v>19</v>
      </c>
      <c r="L14" s="166" t="s">
        <v>20</v>
      </c>
      <c r="M14" s="166" t="s">
        <v>21</v>
      </c>
      <c r="N14" s="167" t="s">
        <v>22</v>
      </c>
      <c r="O14" s="15"/>
      <c r="P14" s="215"/>
      <c r="Q14" s="216"/>
      <c r="R14" s="14"/>
      <c r="T14" s="208"/>
      <c r="U14" s="209"/>
      <c r="V14" s="210"/>
    </row>
    <row r="15" spans="1:22" s="4" customFormat="1" ht="29.25" customHeight="1">
      <c r="A15" s="199"/>
      <c r="B15" s="200"/>
      <c r="C15" s="201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204"/>
      <c r="O15" s="15"/>
      <c r="P15" s="227">
        <f>SUM(C16:N16)</f>
        <v>1</v>
      </c>
      <c r="Q15" s="228"/>
      <c r="R15" s="14"/>
      <c r="T15" s="208"/>
      <c r="U15" s="209"/>
      <c r="V15" s="210"/>
    </row>
    <row r="16" spans="1:22" s="4" customFormat="1" ht="24.75" customHeight="1">
      <c r="A16" s="201" t="s">
        <v>27</v>
      </c>
      <c r="B16" s="178"/>
      <c r="C16" s="18">
        <f>'申込書2（男子形）'!D58</f>
        <v>0</v>
      </c>
      <c r="D16" s="19">
        <f>'申込書2（男子形）'!D59</f>
        <v>0</v>
      </c>
      <c r="E16" s="19">
        <f>'申込書2（男子形）'!D60</f>
        <v>0</v>
      </c>
      <c r="F16" s="19">
        <f>'申込書2（男子形）'!D61</f>
        <v>0</v>
      </c>
      <c r="G16" s="19">
        <f>'申込書2（男子形）'!D62</f>
        <v>0</v>
      </c>
      <c r="H16" s="19">
        <f>'申込書2（男子形）'!D63</f>
        <v>0</v>
      </c>
      <c r="I16" s="20">
        <f>'申込書3（女子形）'!D58</f>
        <v>0</v>
      </c>
      <c r="J16" s="19">
        <f>'申込書3（女子形）'!D59</f>
        <v>1</v>
      </c>
      <c r="K16" s="19">
        <f>'申込書3（女子形）'!D60</f>
        <v>0</v>
      </c>
      <c r="L16" s="19">
        <f>'申込書3（女子形）'!D61</f>
        <v>0</v>
      </c>
      <c r="M16" s="19">
        <f>'申込書3（女子形）'!D62</f>
        <v>0</v>
      </c>
      <c r="N16" s="21">
        <f>'申込書3（女子形）'!D63</f>
        <v>0</v>
      </c>
      <c r="O16" s="15"/>
      <c r="P16" s="229"/>
      <c r="Q16" s="230"/>
      <c r="R16" s="23"/>
      <c r="T16" s="208"/>
      <c r="U16" s="209"/>
      <c r="V16" s="210"/>
    </row>
    <row r="17" spans="1:22" s="4" customFormat="1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7" t="s">
        <v>30</v>
      </c>
      <c r="Q17" s="177"/>
      <c r="R17" s="14"/>
      <c r="T17" s="208"/>
      <c r="U17" s="209"/>
      <c r="V17" s="210"/>
    </row>
    <row r="18" spans="1:22" s="4" customFormat="1" ht="18" customHeight="1" thickBot="1">
      <c r="A18" s="183" t="s">
        <v>25</v>
      </c>
      <c r="B18" s="193"/>
      <c r="C18" s="165" t="s">
        <v>16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  <c r="O18" s="15"/>
      <c r="P18" s="16"/>
      <c r="Q18" s="17"/>
      <c r="R18" s="14"/>
      <c r="T18" s="211"/>
      <c r="U18" s="212"/>
      <c r="V18" s="213"/>
    </row>
    <row r="19" spans="1:18" s="4" customFormat="1" ht="24.75" customHeight="1">
      <c r="A19" s="194"/>
      <c r="B19" s="195"/>
      <c r="C19" s="194" t="s">
        <v>0</v>
      </c>
      <c r="D19" s="196"/>
      <c r="E19" s="196"/>
      <c r="F19" s="196"/>
      <c r="G19" s="196"/>
      <c r="H19" s="196"/>
      <c r="I19" s="143" t="s">
        <v>1</v>
      </c>
      <c r="J19" s="143"/>
      <c r="K19" s="143"/>
      <c r="L19" s="143"/>
      <c r="M19" s="143"/>
      <c r="N19" s="160"/>
      <c r="O19" s="15"/>
      <c r="P19" s="215" t="s">
        <v>24</v>
      </c>
      <c r="Q19" s="216"/>
      <c r="R19" s="14"/>
    </row>
    <row r="20" spans="1:18" s="4" customFormat="1" ht="15" customHeight="1">
      <c r="A20" s="197" t="s">
        <v>26</v>
      </c>
      <c r="B20" s="198"/>
      <c r="C20" s="165" t="s">
        <v>17</v>
      </c>
      <c r="D20" s="166" t="s">
        <v>18</v>
      </c>
      <c r="E20" s="166" t="s">
        <v>19</v>
      </c>
      <c r="F20" s="166" t="s">
        <v>20</v>
      </c>
      <c r="G20" s="166" t="s">
        <v>21</v>
      </c>
      <c r="H20" s="166" t="s">
        <v>22</v>
      </c>
      <c r="I20" s="166" t="s">
        <v>17</v>
      </c>
      <c r="J20" s="166" t="s">
        <v>18</v>
      </c>
      <c r="K20" s="166" t="s">
        <v>19</v>
      </c>
      <c r="L20" s="166" t="s">
        <v>20</v>
      </c>
      <c r="M20" s="166" t="s">
        <v>21</v>
      </c>
      <c r="N20" s="167" t="s">
        <v>22</v>
      </c>
      <c r="O20" s="15"/>
      <c r="P20" s="215"/>
      <c r="Q20" s="216"/>
      <c r="R20" s="14"/>
    </row>
    <row r="21" spans="1:18" s="4" customFormat="1" ht="29.25" customHeight="1">
      <c r="A21" s="199"/>
      <c r="B21" s="200"/>
      <c r="C21" s="201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204"/>
      <c r="O21" s="15"/>
      <c r="P21" s="227">
        <f>SUM(C22:N22)</f>
        <v>0</v>
      </c>
      <c r="Q21" s="228"/>
      <c r="R21" s="14"/>
    </row>
    <row r="22" spans="1:18" s="4" customFormat="1" ht="24.75" customHeight="1">
      <c r="A22" s="201" t="s">
        <v>27</v>
      </c>
      <c r="B22" s="178"/>
      <c r="C22" s="18">
        <f>'申込書4（男子組手）'!D58</f>
        <v>0</v>
      </c>
      <c r="D22" s="19">
        <f>'申込書4（男子組手）'!D59</f>
        <v>0</v>
      </c>
      <c r="E22" s="19">
        <f>'申込書4（男子組手）'!D60</f>
        <v>0</v>
      </c>
      <c r="F22" s="19">
        <f>'申込書4（男子組手）'!D61</f>
        <v>0</v>
      </c>
      <c r="G22" s="19">
        <f>'申込書4（男子組手）'!D62</f>
        <v>0</v>
      </c>
      <c r="H22" s="19">
        <f>'申込書4（男子組手）'!D63</f>
        <v>0</v>
      </c>
      <c r="I22" s="20">
        <f>'申込書5（女子組手）'!D58</f>
        <v>0</v>
      </c>
      <c r="J22" s="19">
        <f>'申込書5（女子組手）'!D59</f>
        <v>0</v>
      </c>
      <c r="K22" s="19">
        <f>'申込書5（女子組手）'!D60</f>
        <v>0</v>
      </c>
      <c r="L22" s="19">
        <f>'申込書5（女子組手）'!D61</f>
        <v>0</v>
      </c>
      <c r="M22" s="19">
        <f>'申込書5（女子組手）'!D62</f>
        <v>0</v>
      </c>
      <c r="N22" s="21">
        <f>'申込書5（女子組手）'!D63</f>
        <v>0</v>
      </c>
      <c r="O22" s="15"/>
      <c r="P22" s="229"/>
      <c r="Q22" s="230"/>
      <c r="R22" s="120"/>
    </row>
    <row r="23" spans="1:18" s="4" customFormat="1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14" t="s">
        <v>55</v>
      </c>
      <c r="Q23" s="214"/>
      <c r="R23" s="14"/>
    </row>
    <row r="24" spans="1:18" s="4" customFormat="1" ht="32.25" customHeight="1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6" t="s">
        <v>31</v>
      </c>
      <c r="Q24" s="226"/>
      <c r="R24" s="14"/>
    </row>
    <row r="25" spans="1:18" s="4" customFormat="1" ht="32.25" customHeight="1" thickBot="1">
      <c r="A25" s="181" t="s">
        <v>28</v>
      </c>
      <c r="B25" s="182"/>
      <c r="C25" s="203"/>
      <c r="D25" s="22" t="s">
        <v>32</v>
      </c>
      <c r="E25" s="153">
        <f>P15+P21</f>
        <v>1</v>
      </c>
      <c r="F25" s="153"/>
      <c r="G25" s="22" t="s">
        <v>11</v>
      </c>
      <c r="H25" s="202">
        <v>2000</v>
      </c>
      <c r="I25" s="202"/>
      <c r="J25" s="22" t="s">
        <v>10</v>
      </c>
      <c r="K25" s="154">
        <f>E25*H25</f>
        <v>2000</v>
      </c>
      <c r="L25" s="154"/>
      <c r="M25" s="154"/>
      <c r="N25" s="155"/>
      <c r="O25" s="23"/>
      <c r="P25" s="14"/>
      <c r="Q25" s="14"/>
      <c r="R25" s="14"/>
    </row>
    <row r="26" spans="1:18" s="4" customFormat="1" ht="32.25" customHeight="1" thickBot="1">
      <c r="A26" s="149" t="s">
        <v>42</v>
      </c>
      <c r="B26" s="150"/>
      <c r="C26" s="122" t="s">
        <v>56</v>
      </c>
      <c r="D26" s="121" t="s">
        <v>43</v>
      </c>
      <c r="E26" s="145"/>
      <c r="F26" s="146" t="s">
        <v>8</v>
      </c>
      <c r="G26" s="24" t="s">
        <v>11</v>
      </c>
      <c r="H26" s="141">
        <v>1000</v>
      </c>
      <c r="I26" s="141"/>
      <c r="J26" s="24" t="s">
        <v>10</v>
      </c>
      <c r="K26" s="147">
        <f>E26*H26</f>
        <v>0</v>
      </c>
      <c r="L26" s="147"/>
      <c r="M26" s="147"/>
      <c r="N26" s="148" t="s">
        <v>9</v>
      </c>
      <c r="O26" s="23"/>
      <c r="P26" s="14"/>
      <c r="Q26" s="14"/>
      <c r="R26" s="14"/>
    </row>
    <row r="27" spans="1:18" s="4" customFormat="1" ht="32.25" customHeight="1" thickBot="1">
      <c r="A27" s="151"/>
      <c r="B27" s="152"/>
      <c r="C27" s="122" t="s">
        <v>57</v>
      </c>
      <c r="D27" s="121" t="s">
        <v>43</v>
      </c>
      <c r="E27" s="145">
        <v>0</v>
      </c>
      <c r="F27" s="146" t="s">
        <v>8</v>
      </c>
      <c r="G27" s="121" t="s">
        <v>11</v>
      </c>
      <c r="H27" s="141">
        <v>1500</v>
      </c>
      <c r="I27" s="141"/>
      <c r="J27" s="121" t="s">
        <v>10</v>
      </c>
      <c r="K27" s="147">
        <f>E27*H27</f>
        <v>0</v>
      </c>
      <c r="L27" s="147"/>
      <c r="M27" s="147"/>
      <c r="N27" s="148" t="s">
        <v>9</v>
      </c>
      <c r="O27" s="23"/>
      <c r="P27" s="14"/>
      <c r="Q27" s="14"/>
      <c r="R27" s="14"/>
    </row>
    <row r="28" spans="1:18" s="4" customFormat="1" ht="36.75" customHeight="1" thickBot="1">
      <c r="A28" s="142" t="s">
        <v>7</v>
      </c>
      <c r="B28" s="143"/>
      <c r="C28" s="144"/>
      <c r="D28" s="25"/>
      <c r="E28" s="38"/>
      <c r="F28" s="38"/>
      <c r="G28" s="26"/>
      <c r="H28" s="143" t="s">
        <v>33</v>
      </c>
      <c r="I28" s="143"/>
      <c r="J28" s="27" t="s">
        <v>10</v>
      </c>
      <c r="K28" s="135">
        <v>0</v>
      </c>
      <c r="L28" s="136"/>
      <c r="M28" s="136"/>
      <c r="N28" s="137" t="s">
        <v>9</v>
      </c>
      <c r="O28" s="23"/>
      <c r="P28" s="14"/>
      <c r="Q28" s="14"/>
      <c r="R28" s="14"/>
    </row>
    <row r="29" spans="1:18" s="4" customFormat="1" ht="24.75" customHeight="1">
      <c r="A29" s="28"/>
      <c r="B29" s="29"/>
      <c r="C29" s="29"/>
      <c r="D29" s="29"/>
      <c r="E29" s="30"/>
      <c r="F29" s="30"/>
      <c r="G29" s="31" t="s">
        <v>29</v>
      </c>
      <c r="H29" s="31"/>
      <c r="I29" s="31"/>
      <c r="J29" s="31"/>
      <c r="K29" s="138">
        <f>SUM(K25:N28)</f>
        <v>2000</v>
      </c>
      <c r="L29" s="138"/>
      <c r="M29" s="138"/>
      <c r="N29" s="139" t="s">
        <v>9</v>
      </c>
      <c r="O29" s="32"/>
      <c r="P29" s="14"/>
      <c r="Q29" s="14"/>
      <c r="R29" s="14"/>
    </row>
    <row r="30" spans="1:18" s="4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4" customFormat="1" ht="24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4" customFormat="1" ht="24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4" customFormat="1" ht="24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4" customFormat="1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33"/>
      <c r="K34" s="14"/>
      <c r="L34" s="14"/>
      <c r="M34" s="140">
        <f ca="1">TODAY()</f>
        <v>42823</v>
      </c>
      <c r="N34" s="140"/>
      <c r="O34" s="140"/>
      <c r="P34" s="140"/>
      <c r="Q34" s="140"/>
      <c r="R34" s="14"/>
    </row>
    <row r="35" spans="1:18" s="4" customFormat="1" ht="24.75" customHeight="1">
      <c r="A35" s="14"/>
      <c r="B35" s="14"/>
      <c r="C35" s="14"/>
      <c r="D35" s="14"/>
      <c r="E35" s="14"/>
      <c r="F35" s="14"/>
      <c r="G35" s="14"/>
      <c r="H35" s="14"/>
      <c r="I35" s="14"/>
      <c r="J35" s="33"/>
      <c r="K35" s="14"/>
      <c r="L35" s="14"/>
      <c r="M35" s="14"/>
      <c r="N35" s="14"/>
      <c r="O35" s="14"/>
      <c r="P35" s="14"/>
      <c r="Q35" s="34" t="s">
        <v>41</v>
      </c>
      <c r="R35" s="14"/>
    </row>
    <row r="36" spans="1:18" s="4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/>
    </row>
    <row r="37" s="4" customFormat="1" ht="12">
      <c r="R37" s="5"/>
    </row>
    <row r="38" s="4" customFormat="1" ht="12">
      <c r="R38" s="5"/>
    </row>
    <row r="39" s="4" customFormat="1" ht="12">
      <c r="R39" s="5"/>
    </row>
    <row r="40" s="4" customFormat="1" ht="12">
      <c r="R40" s="5"/>
    </row>
    <row r="41" s="4" customFormat="1" ht="12">
      <c r="R41" s="5"/>
    </row>
    <row r="42" s="4" customFormat="1" ht="12">
      <c r="R42" s="5"/>
    </row>
    <row r="43" s="4" customFormat="1" ht="12">
      <c r="R43" s="5"/>
    </row>
    <row r="44" s="4" customFormat="1" ht="12">
      <c r="R44" s="5"/>
    </row>
    <row r="45" s="4" customFormat="1" ht="12">
      <c r="R45" s="5"/>
    </row>
    <row r="46" s="4" customFormat="1" ht="12">
      <c r="R46" s="5"/>
    </row>
    <row r="47" s="4" customFormat="1" ht="12">
      <c r="R47" s="5"/>
    </row>
    <row r="48" s="4" customFormat="1" ht="12">
      <c r="R48" s="5"/>
    </row>
    <row r="49" s="4" customFormat="1" ht="12">
      <c r="R49" s="5"/>
    </row>
    <row r="50" s="4" customFormat="1" ht="12">
      <c r="R50" s="5"/>
    </row>
    <row r="51" s="4" customFormat="1" ht="12">
      <c r="R51" s="5"/>
    </row>
    <row r="52" s="4" customFormat="1" ht="12">
      <c r="R52" s="5"/>
    </row>
    <row r="53" spans="4:18" s="4" customFormat="1" ht="12" hidden="1">
      <c r="D53" s="4" t="s">
        <v>79</v>
      </c>
      <c r="R53" s="5"/>
    </row>
    <row r="54" spans="4:18" s="4" customFormat="1" ht="12" hidden="1">
      <c r="D54" s="4" t="s">
        <v>80</v>
      </c>
      <c r="R54" s="5"/>
    </row>
    <row r="55" spans="4:18" s="4" customFormat="1" ht="12" hidden="1">
      <c r="D55" s="4" t="s">
        <v>81</v>
      </c>
      <c r="R55" s="5"/>
    </row>
    <row r="56" spans="4:18" s="4" customFormat="1" ht="12" hidden="1">
      <c r="D56" s="4" t="s">
        <v>82</v>
      </c>
      <c r="R56" s="5"/>
    </row>
    <row r="57" spans="4:18" s="4" customFormat="1" ht="12" hidden="1">
      <c r="D57" s="4" t="s">
        <v>83</v>
      </c>
      <c r="R57" s="5"/>
    </row>
    <row r="58" spans="4:18" s="4" customFormat="1" ht="12" hidden="1">
      <c r="D58" s="4" t="s">
        <v>84</v>
      </c>
      <c r="R58" s="5"/>
    </row>
    <row r="59" spans="4:18" s="4" customFormat="1" ht="12" hidden="1">
      <c r="D59" s="4" t="s">
        <v>85</v>
      </c>
      <c r="R59" s="5"/>
    </row>
    <row r="60" spans="4:18" s="4" customFormat="1" ht="12" hidden="1">
      <c r="D60" s="4" t="s">
        <v>86</v>
      </c>
      <c r="R60" s="5"/>
    </row>
    <row r="61" spans="4:18" s="4" customFormat="1" ht="12" hidden="1">
      <c r="D61" s="4" t="s">
        <v>87</v>
      </c>
      <c r="R61" s="5"/>
    </row>
    <row r="62" spans="4:18" s="4" customFormat="1" ht="12" hidden="1">
      <c r="D62" s="4" t="s">
        <v>88</v>
      </c>
      <c r="R62" s="5"/>
    </row>
    <row r="63" spans="4:18" s="4" customFormat="1" ht="12" hidden="1">
      <c r="D63" s="4" t="s">
        <v>89</v>
      </c>
      <c r="R63" s="5"/>
    </row>
    <row r="64" spans="4:18" s="4" customFormat="1" ht="12" hidden="1">
      <c r="D64" s="4" t="s">
        <v>90</v>
      </c>
      <c r="R64" s="5"/>
    </row>
    <row r="65" spans="4:18" s="4" customFormat="1" ht="12" hidden="1">
      <c r="D65" s="4" t="s">
        <v>91</v>
      </c>
      <c r="R65" s="5"/>
    </row>
    <row r="66" s="4" customFormat="1" ht="12">
      <c r="R66" s="5"/>
    </row>
    <row r="67" s="4" customFormat="1" ht="12">
      <c r="R67" s="5"/>
    </row>
    <row r="68" s="4" customFormat="1" ht="12">
      <c r="R68" s="5"/>
    </row>
    <row r="69" s="4" customFormat="1" ht="12">
      <c r="R69" s="5"/>
    </row>
    <row r="70" s="4" customFormat="1" ht="12">
      <c r="R70" s="5"/>
    </row>
    <row r="71" s="4" customFormat="1" ht="12">
      <c r="R71" s="5"/>
    </row>
    <row r="72" s="4" customFormat="1" ht="12">
      <c r="R72" s="5"/>
    </row>
    <row r="73" s="4" customFormat="1" ht="12">
      <c r="R73" s="5"/>
    </row>
    <row r="74" s="4" customFormat="1" ht="12">
      <c r="R74" s="5"/>
    </row>
    <row r="75" s="4" customFormat="1" ht="12">
      <c r="R75" s="5"/>
    </row>
    <row r="76" s="4" customFormat="1" ht="12">
      <c r="R76" s="5"/>
    </row>
    <row r="77" s="4" customFormat="1" ht="12">
      <c r="R77" s="5"/>
    </row>
    <row r="78" s="4" customFormat="1" ht="12">
      <c r="R78" s="5"/>
    </row>
    <row r="79" s="4" customFormat="1" ht="12">
      <c r="R79" s="5"/>
    </row>
    <row r="80" s="4" customFormat="1" ht="12">
      <c r="R80" s="5"/>
    </row>
    <row r="81" s="4" customFormat="1" ht="12">
      <c r="R81" s="5"/>
    </row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pans="1:17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</sheetData>
  <sheetProtection/>
  <mergeCells count="81">
    <mergeCell ref="P24:Q24"/>
    <mergeCell ref="P21:Q22"/>
    <mergeCell ref="P19:Q20"/>
    <mergeCell ref="P15:Q16"/>
    <mergeCell ref="L20:L21"/>
    <mergeCell ref="M20:M21"/>
    <mergeCell ref="N20:N21"/>
    <mergeCell ref="T5:V18"/>
    <mergeCell ref="P23:Q23"/>
    <mergeCell ref="G20:G21"/>
    <mergeCell ref="H20:H21"/>
    <mergeCell ref="I20:I21"/>
    <mergeCell ref="J20:J21"/>
    <mergeCell ref="K20:K21"/>
    <mergeCell ref="P13:Q14"/>
    <mergeCell ref="J8:Q8"/>
    <mergeCell ref="J5:K5"/>
    <mergeCell ref="C20:C21"/>
    <mergeCell ref="D20:D21"/>
    <mergeCell ref="E20:E21"/>
    <mergeCell ref="F20:F21"/>
    <mergeCell ref="A16:B16"/>
    <mergeCell ref="A22:B22"/>
    <mergeCell ref="H25:I25"/>
    <mergeCell ref="H28:I28"/>
    <mergeCell ref="A25:C25"/>
    <mergeCell ref="I13:N13"/>
    <mergeCell ref="C13:H13"/>
    <mergeCell ref="K14:K15"/>
    <mergeCell ref="L14:L15"/>
    <mergeCell ref="M14:M15"/>
    <mergeCell ref="N14:N15"/>
    <mergeCell ref="A20:B21"/>
    <mergeCell ref="A18:B19"/>
    <mergeCell ref="C19:H19"/>
    <mergeCell ref="A14:B15"/>
    <mergeCell ref="C14:C15"/>
    <mergeCell ref="D14:D15"/>
    <mergeCell ref="E14:E15"/>
    <mergeCell ref="F14:F15"/>
    <mergeCell ref="G14:G15"/>
    <mergeCell ref="H14:H15"/>
    <mergeCell ref="C18:N18"/>
    <mergeCell ref="A6:B6"/>
    <mergeCell ref="A5:B5"/>
    <mergeCell ref="A12:B13"/>
    <mergeCell ref="C5:I5"/>
    <mergeCell ref="H7:I7"/>
    <mergeCell ref="H8:I8"/>
    <mergeCell ref="C6:I6"/>
    <mergeCell ref="A9:B10"/>
    <mergeCell ref="D10:I10"/>
    <mergeCell ref="D9:Q9"/>
    <mergeCell ref="M4:N4"/>
    <mergeCell ref="C7:G8"/>
    <mergeCell ref="J6:K6"/>
    <mergeCell ref="L5:Q5"/>
    <mergeCell ref="P17:Q17"/>
    <mergeCell ref="I14:I15"/>
    <mergeCell ref="J14:J15"/>
    <mergeCell ref="L6:Q6"/>
    <mergeCell ref="K10:Q10"/>
    <mergeCell ref="E25:F25"/>
    <mergeCell ref="K25:N25"/>
    <mergeCell ref="E26:F26"/>
    <mergeCell ref="K26:N26"/>
    <mergeCell ref="A2:Q2"/>
    <mergeCell ref="A3:Q3"/>
    <mergeCell ref="J7:Q7"/>
    <mergeCell ref="I19:N19"/>
    <mergeCell ref="A7:B8"/>
    <mergeCell ref="C12:N12"/>
    <mergeCell ref="K28:N28"/>
    <mergeCell ref="K29:N29"/>
    <mergeCell ref="M34:Q34"/>
    <mergeCell ref="H26:I26"/>
    <mergeCell ref="A28:C28"/>
    <mergeCell ref="E27:F27"/>
    <mergeCell ref="H27:I27"/>
    <mergeCell ref="K27:N27"/>
    <mergeCell ref="A26:B27"/>
  </mergeCells>
  <dataValidations count="2">
    <dataValidation type="textLength" operator="lessThanOrEqual" allowBlank="1" showInputMessage="1" showErrorMessage="1" sqref="L5:Q5">
      <formula1>6</formula1>
    </dataValidation>
    <dataValidation type="list" allowBlank="1" showInputMessage="1" showErrorMessage="1" sqref="L6:Q6">
      <formula1>$D$52:$D$65</formula1>
    </dataValidation>
  </dataValidations>
  <printOptions horizontalCentered="1"/>
  <pageMargins left="0.5905511811023623" right="0.5905511811023623" top="0.8661417322834646" bottom="0.31496062992125984" header="0.4724409448818898" footer="0.2362204724409449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zoomScaleSheetLayoutView="100" zoomScalePageLayoutView="0" workbookViewId="0" topLeftCell="A1">
      <selection activeCell="D7" sqref="D7:J7"/>
    </sheetView>
  </sheetViews>
  <sheetFormatPr defaultColWidth="9.00390625" defaultRowHeight="13.5"/>
  <cols>
    <col min="1" max="2" width="4.375" style="2" customWidth="1"/>
    <col min="3" max="3" width="6.875" style="2" customWidth="1"/>
    <col min="4" max="10" width="5.00390625" style="2" customWidth="1"/>
    <col min="11" max="11" width="3.75390625" style="2" customWidth="1"/>
    <col min="12" max="12" width="2.875" style="2" customWidth="1"/>
    <col min="13" max="14" width="10.00390625" style="2" customWidth="1"/>
    <col min="15" max="15" width="5.00390625" style="2" customWidth="1"/>
    <col min="16" max="16" width="10.00390625" style="2" customWidth="1"/>
    <col min="17" max="18" width="6.00390625" style="2" customWidth="1"/>
    <col min="19" max="24" width="3.375" style="2" customWidth="1"/>
    <col min="25" max="25" width="3.875" style="2" customWidth="1"/>
    <col min="26" max="27" width="9.00390625" style="2" customWidth="1"/>
    <col min="28" max="28" width="9.00390625" style="2" hidden="1" customWidth="1"/>
    <col min="29" max="29" width="0" style="2" hidden="1" customWidth="1"/>
    <col min="30" max="16384" width="9.00390625" style="2" customWidth="1"/>
  </cols>
  <sheetData>
    <row r="1" spans="1:25" ht="24" customHeight="1">
      <c r="A1" s="278" t="s">
        <v>92</v>
      </c>
      <c r="B1" s="278"/>
      <c r="C1" s="278"/>
      <c r="D1" s="278"/>
      <c r="E1" s="278"/>
      <c r="F1" s="278"/>
      <c r="G1" s="278"/>
      <c r="H1" s="6"/>
      <c r="I1" s="6"/>
      <c r="J1" s="6"/>
      <c r="K1" s="239" t="s">
        <v>39</v>
      </c>
      <c r="L1" s="240"/>
      <c r="M1" s="243">
        <f>'申込書1'!C5</f>
        <v>0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5"/>
      <c r="Y1" s="8"/>
    </row>
    <row r="2" spans="1:25" ht="24.75" customHeight="1">
      <c r="A2" s="278"/>
      <c r="B2" s="278"/>
      <c r="C2" s="278"/>
      <c r="D2" s="278"/>
      <c r="E2" s="278"/>
      <c r="F2" s="278"/>
      <c r="G2" s="278"/>
      <c r="H2" s="41"/>
      <c r="I2" s="8"/>
      <c r="J2" s="6"/>
      <c r="K2" s="241"/>
      <c r="L2" s="242"/>
      <c r="M2" s="246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8"/>
      <c r="Y2" s="8"/>
    </row>
    <row r="3" spans="1:25" ht="24.75" customHeight="1">
      <c r="A3" s="42" t="s">
        <v>44</v>
      </c>
      <c r="B3" s="42"/>
      <c r="C3" s="43"/>
      <c r="D3" s="44"/>
      <c r="E3" s="43"/>
      <c r="F3" s="43"/>
      <c r="G3" s="43"/>
      <c r="H3" s="8"/>
      <c r="I3" s="8"/>
      <c r="J3" s="6"/>
      <c r="K3" s="127" t="s">
        <v>74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</row>
    <row r="4" spans="1:25" ht="9" customHeight="1">
      <c r="A4" s="6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8"/>
    </row>
    <row r="5" spans="1:27" ht="33.75" customHeight="1" thickBot="1">
      <c r="A5" s="283" t="s">
        <v>35</v>
      </c>
      <c r="B5" s="45"/>
      <c r="C5" s="46" t="s">
        <v>45</v>
      </c>
      <c r="D5" s="273" t="s">
        <v>40</v>
      </c>
      <c r="E5" s="279"/>
      <c r="F5" s="279"/>
      <c r="G5" s="279"/>
      <c r="H5" s="279"/>
      <c r="I5" s="279"/>
      <c r="J5" s="280"/>
      <c r="K5" s="273" t="s">
        <v>2</v>
      </c>
      <c r="L5" s="275"/>
      <c r="M5" s="275"/>
      <c r="N5" s="274"/>
      <c r="O5" s="128" t="s">
        <v>75</v>
      </c>
      <c r="P5" s="126" t="s">
        <v>71</v>
      </c>
      <c r="Q5" s="273" t="s">
        <v>34</v>
      </c>
      <c r="R5" s="274"/>
      <c r="S5" s="262" t="s">
        <v>38</v>
      </c>
      <c r="T5" s="263"/>
      <c r="U5" s="263"/>
      <c r="V5" s="263"/>
      <c r="W5" s="263"/>
      <c r="X5" s="264"/>
      <c r="Y5" s="8"/>
      <c r="AA5" s="112" t="s">
        <v>50</v>
      </c>
    </row>
    <row r="6" spans="1:27" ht="17.25" customHeight="1" thickTop="1">
      <c r="A6" s="289"/>
      <c r="B6" s="281">
        <v>1</v>
      </c>
      <c r="C6" s="284"/>
      <c r="D6" s="286"/>
      <c r="E6" s="287"/>
      <c r="F6" s="287"/>
      <c r="G6" s="287"/>
      <c r="H6" s="287"/>
      <c r="I6" s="287"/>
      <c r="J6" s="288"/>
      <c r="K6" s="276"/>
      <c r="L6" s="277"/>
      <c r="M6" s="277"/>
      <c r="N6" s="259"/>
      <c r="O6" s="255"/>
      <c r="P6" s="259"/>
      <c r="Q6" s="271">
        <f>'申込書1'!$L$6</f>
        <v>0</v>
      </c>
      <c r="R6" s="272"/>
      <c r="S6" s="265">
        <f>'申込書1'!L5</f>
        <v>0</v>
      </c>
      <c r="T6" s="266"/>
      <c r="U6" s="266"/>
      <c r="V6" s="266"/>
      <c r="W6" s="266"/>
      <c r="X6" s="267"/>
      <c r="Y6" s="8"/>
      <c r="AA6" s="292"/>
    </row>
    <row r="7" spans="1:29" ht="36.75" customHeight="1">
      <c r="A7" s="289"/>
      <c r="B7" s="282"/>
      <c r="C7" s="285"/>
      <c r="D7" s="233"/>
      <c r="E7" s="234"/>
      <c r="F7" s="234"/>
      <c r="G7" s="234"/>
      <c r="H7" s="234"/>
      <c r="I7" s="234"/>
      <c r="J7" s="235"/>
      <c r="K7" s="252"/>
      <c r="L7" s="253"/>
      <c r="M7" s="253"/>
      <c r="N7" s="254"/>
      <c r="O7" s="256"/>
      <c r="P7" s="254"/>
      <c r="Q7" s="241"/>
      <c r="R7" s="242"/>
      <c r="S7" s="268"/>
      <c r="T7" s="269"/>
      <c r="U7" s="269"/>
      <c r="V7" s="269"/>
      <c r="W7" s="269"/>
      <c r="X7" s="270"/>
      <c r="Y7" s="8"/>
      <c r="AA7" s="292"/>
      <c r="AB7" s="2">
        <v>1</v>
      </c>
      <c r="AC7" s="2" t="s">
        <v>58</v>
      </c>
    </row>
    <row r="8" spans="1:29" ht="17.25" customHeight="1">
      <c r="A8" s="289"/>
      <c r="B8" s="283">
        <v>2</v>
      </c>
      <c r="C8" s="260"/>
      <c r="D8" s="236"/>
      <c r="E8" s="237"/>
      <c r="F8" s="237"/>
      <c r="G8" s="237"/>
      <c r="H8" s="237"/>
      <c r="I8" s="237"/>
      <c r="J8" s="238"/>
      <c r="K8" s="249"/>
      <c r="L8" s="250"/>
      <c r="M8" s="250"/>
      <c r="N8" s="251"/>
      <c r="O8" s="231"/>
      <c r="P8" s="251"/>
      <c r="Q8" s="239">
        <f>'申込書1'!$L$6</f>
        <v>0</v>
      </c>
      <c r="R8" s="240"/>
      <c r="S8" s="239">
        <f>S6</f>
        <v>0</v>
      </c>
      <c r="T8" s="257"/>
      <c r="U8" s="257"/>
      <c r="V8" s="257"/>
      <c r="W8" s="257"/>
      <c r="X8" s="240"/>
      <c r="Y8" s="8"/>
      <c r="AA8" s="292"/>
      <c r="AB8" s="2">
        <v>2</v>
      </c>
      <c r="AC8" s="2" t="s">
        <v>60</v>
      </c>
    </row>
    <row r="9" spans="1:29" ht="36.75" customHeight="1">
      <c r="A9" s="289"/>
      <c r="B9" s="282"/>
      <c r="C9" s="261"/>
      <c r="D9" s="233"/>
      <c r="E9" s="234"/>
      <c r="F9" s="234"/>
      <c r="G9" s="234"/>
      <c r="H9" s="234"/>
      <c r="I9" s="234"/>
      <c r="J9" s="235"/>
      <c r="K9" s="252"/>
      <c r="L9" s="253"/>
      <c r="M9" s="253"/>
      <c r="N9" s="254"/>
      <c r="O9" s="232"/>
      <c r="P9" s="254"/>
      <c r="Q9" s="241"/>
      <c r="R9" s="242"/>
      <c r="S9" s="241"/>
      <c r="T9" s="258"/>
      <c r="U9" s="258"/>
      <c r="V9" s="258"/>
      <c r="W9" s="258"/>
      <c r="X9" s="242"/>
      <c r="Y9" s="8"/>
      <c r="AA9" s="292"/>
      <c r="AB9" s="2">
        <v>3</v>
      </c>
      <c r="AC9" s="2" t="s">
        <v>59</v>
      </c>
    </row>
    <row r="10" spans="1:29" ht="17.25" customHeight="1">
      <c r="A10" s="289"/>
      <c r="B10" s="283">
        <v>3</v>
      </c>
      <c r="C10" s="260"/>
      <c r="D10" s="236"/>
      <c r="E10" s="237"/>
      <c r="F10" s="237"/>
      <c r="G10" s="237"/>
      <c r="H10" s="237"/>
      <c r="I10" s="237"/>
      <c r="J10" s="238"/>
      <c r="K10" s="249"/>
      <c r="L10" s="250"/>
      <c r="M10" s="250"/>
      <c r="N10" s="251"/>
      <c r="O10" s="231"/>
      <c r="P10" s="251"/>
      <c r="Q10" s="239">
        <f>'申込書1'!$L$6</f>
        <v>0</v>
      </c>
      <c r="R10" s="240"/>
      <c r="S10" s="239">
        <f>S8</f>
        <v>0</v>
      </c>
      <c r="T10" s="257"/>
      <c r="U10" s="257"/>
      <c r="V10" s="257"/>
      <c r="W10" s="257"/>
      <c r="X10" s="240"/>
      <c r="Y10" s="8"/>
      <c r="AA10" s="292"/>
      <c r="AB10" s="2">
        <v>4</v>
      </c>
      <c r="AC10" s="2" t="s">
        <v>61</v>
      </c>
    </row>
    <row r="11" spans="1:29" ht="36.75" customHeight="1">
      <c r="A11" s="289"/>
      <c r="B11" s="282"/>
      <c r="C11" s="261"/>
      <c r="D11" s="233"/>
      <c r="E11" s="234"/>
      <c r="F11" s="234"/>
      <c r="G11" s="234"/>
      <c r="H11" s="234"/>
      <c r="I11" s="234"/>
      <c r="J11" s="235"/>
      <c r="K11" s="252"/>
      <c r="L11" s="253"/>
      <c r="M11" s="253"/>
      <c r="N11" s="254"/>
      <c r="O11" s="232"/>
      <c r="P11" s="254"/>
      <c r="Q11" s="241"/>
      <c r="R11" s="242"/>
      <c r="S11" s="241"/>
      <c r="T11" s="258"/>
      <c r="U11" s="258"/>
      <c r="V11" s="258"/>
      <c r="W11" s="258"/>
      <c r="X11" s="242"/>
      <c r="Y11" s="8"/>
      <c r="AA11" s="292"/>
      <c r="AB11" s="2">
        <v>5</v>
      </c>
      <c r="AC11" s="2" t="s">
        <v>62</v>
      </c>
    </row>
    <row r="12" spans="1:29" ht="17.25" customHeight="1">
      <c r="A12" s="289"/>
      <c r="B12" s="283">
        <v>4</v>
      </c>
      <c r="C12" s="260"/>
      <c r="D12" s="236"/>
      <c r="E12" s="237"/>
      <c r="F12" s="237"/>
      <c r="G12" s="237"/>
      <c r="H12" s="237"/>
      <c r="I12" s="237"/>
      <c r="J12" s="238"/>
      <c r="K12" s="249"/>
      <c r="L12" s="250"/>
      <c r="M12" s="250"/>
      <c r="N12" s="251"/>
      <c r="O12" s="231"/>
      <c r="P12" s="251"/>
      <c r="Q12" s="239">
        <f>'申込書1'!$L$6</f>
        <v>0</v>
      </c>
      <c r="R12" s="240"/>
      <c r="S12" s="239">
        <f>S10</f>
        <v>0</v>
      </c>
      <c r="T12" s="257"/>
      <c r="U12" s="257"/>
      <c r="V12" s="257"/>
      <c r="W12" s="257"/>
      <c r="X12" s="240"/>
      <c r="Y12" s="8"/>
      <c r="AA12" s="292"/>
      <c r="AB12" s="2">
        <v>6</v>
      </c>
      <c r="AC12" s="2" t="s">
        <v>63</v>
      </c>
    </row>
    <row r="13" spans="1:29" ht="36.75" customHeight="1">
      <c r="A13" s="289"/>
      <c r="B13" s="282"/>
      <c r="C13" s="261"/>
      <c r="D13" s="233"/>
      <c r="E13" s="234"/>
      <c r="F13" s="234"/>
      <c r="G13" s="234"/>
      <c r="H13" s="234"/>
      <c r="I13" s="234"/>
      <c r="J13" s="235"/>
      <c r="K13" s="252"/>
      <c r="L13" s="253"/>
      <c r="M13" s="253"/>
      <c r="N13" s="254"/>
      <c r="O13" s="232"/>
      <c r="P13" s="254"/>
      <c r="Q13" s="241"/>
      <c r="R13" s="242"/>
      <c r="S13" s="241"/>
      <c r="T13" s="258"/>
      <c r="U13" s="258"/>
      <c r="V13" s="258"/>
      <c r="W13" s="258"/>
      <c r="X13" s="242"/>
      <c r="Y13" s="8"/>
      <c r="AA13" s="292"/>
      <c r="AC13" s="2" t="s">
        <v>64</v>
      </c>
    </row>
    <row r="14" spans="1:29" ht="17.25" customHeight="1">
      <c r="A14" s="289"/>
      <c r="B14" s="283">
        <v>5</v>
      </c>
      <c r="C14" s="260"/>
      <c r="D14" s="236"/>
      <c r="E14" s="237"/>
      <c r="F14" s="237"/>
      <c r="G14" s="237"/>
      <c r="H14" s="237"/>
      <c r="I14" s="237"/>
      <c r="J14" s="238"/>
      <c r="K14" s="249"/>
      <c r="L14" s="250"/>
      <c r="M14" s="250"/>
      <c r="N14" s="251"/>
      <c r="O14" s="231"/>
      <c r="P14" s="251"/>
      <c r="Q14" s="239">
        <f>'申込書1'!$L$6</f>
        <v>0</v>
      </c>
      <c r="R14" s="240"/>
      <c r="S14" s="239">
        <f>S12</f>
        <v>0</v>
      </c>
      <c r="T14" s="257"/>
      <c r="U14" s="257"/>
      <c r="V14" s="257"/>
      <c r="W14" s="257"/>
      <c r="X14" s="240"/>
      <c r="Y14" s="8"/>
      <c r="AA14" s="292"/>
      <c r="AC14" s="2" t="s">
        <v>65</v>
      </c>
    </row>
    <row r="15" spans="1:29" ht="36.75" customHeight="1">
      <c r="A15" s="289"/>
      <c r="B15" s="282"/>
      <c r="C15" s="261"/>
      <c r="D15" s="233"/>
      <c r="E15" s="234"/>
      <c r="F15" s="234"/>
      <c r="G15" s="234"/>
      <c r="H15" s="234"/>
      <c r="I15" s="234"/>
      <c r="J15" s="235"/>
      <c r="K15" s="252"/>
      <c r="L15" s="253"/>
      <c r="M15" s="253"/>
      <c r="N15" s="254"/>
      <c r="O15" s="232"/>
      <c r="P15" s="254"/>
      <c r="Q15" s="241"/>
      <c r="R15" s="242"/>
      <c r="S15" s="241"/>
      <c r="T15" s="258"/>
      <c r="U15" s="258"/>
      <c r="V15" s="258"/>
      <c r="W15" s="258"/>
      <c r="X15" s="242"/>
      <c r="Y15" s="8"/>
      <c r="AA15" s="292"/>
      <c r="AC15" s="2" t="s">
        <v>66</v>
      </c>
    </row>
    <row r="16" spans="1:29" ht="17.25" customHeight="1">
      <c r="A16" s="289"/>
      <c r="B16" s="283">
        <v>6</v>
      </c>
      <c r="C16" s="260"/>
      <c r="D16" s="236"/>
      <c r="E16" s="237"/>
      <c r="F16" s="237"/>
      <c r="G16" s="237"/>
      <c r="H16" s="237"/>
      <c r="I16" s="237"/>
      <c r="J16" s="238"/>
      <c r="K16" s="249"/>
      <c r="L16" s="250"/>
      <c r="M16" s="250"/>
      <c r="N16" s="251"/>
      <c r="O16" s="231"/>
      <c r="P16" s="251"/>
      <c r="Q16" s="239">
        <f>'申込書1'!$L$6</f>
        <v>0</v>
      </c>
      <c r="R16" s="240"/>
      <c r="S16" s="239">
        <f>S14</f>
        <v>0</v>
      </c>
      <c r="T16" s="257"/>
      <c r="U16" s="257"/>
      <c r="V16" s="257"/>
      <c r="W16" s="257"/>
      <c r="X16" s="240"/>
      <c r="Y16" s="8"/>
      <c r="AA16" s="292"/>
      <c r="AC16" s="2" t="s">
        <v>67</v>
      </c>
    </row>
    <row r="17" spans="1:29" ht="36.75" customHeight="1">
      <c r="A17" s="289"/>
      <c r="B17" s="282"/>
      <c r="C17" s="261"/>
      <c r="D17" s="233"/>
      <c r="E17" s="234"/>
      <c r="F17" s="234"/>
      <c r="G17" s="234"/>
      <c r="H17" s="234"/>
      <c r="I17" s="234"/>
      <c r="J17" s="235"/>
      <c r="K17" s="252"/>
      <c r="L17" s="253"/>
      <c r="M17" s="253"/>
      <c r="N17" s="254"/>
      <c r="O17" s="232"/>
      <c r="P17" s="254"/>
      <c r="Q17" s="241"/>
      <c r="R17" s="242"/>
      <c r="S17" s="241"/>
      <c r="T17" s="258"/>
      <c r="U17" s="258"/>
      <c r="V17" s="258"/>
      <c r="W17" s="258"/>
      <c r="X17" s="242"/>
      <c r="Y17" s="8"/>
      <c r="AA17" s="292"/>
      <c r="AC17" s="2" t="s">
        <v>68</v>
      </c>
    </row>
    <row r="18" spans="1:29" ht="17.25" customHeight="1">
      <c r="A18" s="289"/>
      <c r="B18" s="283">
        <v>7</v>
      </c>
      <c r="C18" s="260"/>
      <c r="D18" s="236"/>
      <c r="E18" s="237"/>
      <c r="F18" s="237"/>
      <c r="G18" s="237"/>
      <c r="H18" s="237"/>
      <c r="I18" s="237"/>
      <c r="J18" s="238"/>
      <c r="K18" s="249"/>
      <c r="L18" s="250"/>
      <c r="M18" s="250"/>
      <c r="N18" s="251"/>
      <c r="O18" s="231"/>
      <c r="P18" s="251"/>
      <c r="Q18" s="239">
        <f>'申込書1'!$L$6</f>
        <v>0</v>
      </c>
      <c r="R18" s="240"/>
      <c r="S18" s="239">
        <f>S16</f>
        <v>0</v>
      </c>
      <c r="T18" s="257"/>
      <c r="U18" s="257"/>
      <c r="V18" s="257"/>
      <c r="W18" s="257"/>
      <c r="X18" s="240"/>
      <c r="Y18" s="8"/>
      <c r="AA18" s="292"/>
      <c r="AC18" s="2" t="s">
        <v>69</v>
      </c>
    </row>
    <row r="19" spans="1:29" ht="36.75" customHeight="1">
      <c r="A19" s="289"/>
      <c r="B19" s="282"/>
      <c r="C19" s="261"/>
      <c r="D19" s="233"/>
      <c r="E19" s="234"/>
      <c r="F19" s="234"/>
      <c r="G19" s="234"/>
      <c r="H19" s="234"/>
      <c r="I19" s="234"/>
      <c r="J19" s="235"/>
      <c r="K19" s="252"/>
      <c r="L19" s="253"/>
      <c r="M19" s="253"/>
      <c r="N19" s="254"/>
      <c r="O19" s="232"/>
      <c r="P19" s="254"/>
      <c r="Q19" s="241"/>
      <c r="R19" s="242"/>
      <c r="S19" s="241"/>
      <c r="T19" s="258"/>
      <c r="U19" s="258"/>
      <c r="V19" s="258"/>
      <c r="W19" s="258"/>
      <c r="X19" s="242"/>
      <c r="Y19" s="8"/>
      <c r="AA19" s="292"/>
      <c r="AC19" s="2" t="s">
        <v>70</v>
      </c>
    </row>
    <row r="20" spans="1:27" ht="17.25" customHeight="1">
      <c r="A20" s="289"/>
      <c r="B20" s="283">
        <v>8</v>
      </c>
      <c r="C20" s="260"/>
      <c r="D20" s="236"/>
      <c r="E20" s="237"/>
      <c r="F20" s="237"/>
      <c r="G20" s="237"/>
      <c r="H20" s="237"/>
      <c r="I20" s="237"/>
      <c r="J20" s="238"/>
      <c r="K20" s="249"/>
      <c r="L20" s="250"/>
      <c r="M20" s="250"/>
      <c r="N20" s="251"/>
      <c r="O20" s="231"/>
      <c r="P20" s="251"/>
      <c r="Q20" s="239">
        <f>'申込書1'!$L$6</f>
        <v>0</v>
      </c>
      <c r="R20" s="240"/>
      <c r="S20" s="239">
        <f>S18</f>
        <v>0</v>
      </c>
      <c r="T20" s="257"/>
      <c r="U20" s="257"/>
      <c r="V20" s="257"/>
      <c r="W20" s="257"/>
      <c r="X20" s="240"/>
      <c r="Y20" s="8"/>
      <c r="AA20" s="292"/>
    </row>
    <row r="21" spans="1:27" ht="36.75" customHeight="1">
      <c r="A21" s="289"/>
      <c r="B21" s="282"/>
      <c r="C21" s="261"/>
      <c r="D21" s="233"/>
      <c r="E21" s="234"/>
      <c r="F21" s="234"/>
      <c r="G21" s="234"/>
      <c r="H21" s="234"/>
      <c r="I21" s="234"/>
      <c r="J21" s="235"/>
      <c r="K21" s="252"/>
      <c r="L21" s="253"/>
      <c r="M21" s="253"/>
      <c r="N21" s="254"/>
      <c r="O21" s="232"/>
      <c r="P21" s="254"/>
      <c r="Q21" s="241"/>
      <c r="R21" s="242"/>
      <c r="S21" s="241"/>
      <c r="T21" s="258"/>
      <c r="U21" s="258"/>
      <c r="V21" s="258"/>
      <c r="W21" s="258"/>
      <c r="X21" s="242"/>
      <c r="Y21" s="8"/>
      <c r="AA21" s="292"/>
    </row>
    <row r="22" spans="1:27" ht="17.25" customHeight="1">
      <c r="A22" s="289"/>
      <c r="B22" s="283">
        <v>9</v>
      </c>
      <c r="C22" s="260"/>
      <c r="D22" s="236"/>
      <c r="E22" s="237"/>
      <c r="F22" s="237"/>
      <c r="G22" s="237"/>
      <c r="H22" s="237"/>
      <c r="I22" s="237"/>
      <c r="J22" s="238"/>
      <c r="K22" s="249"/>
      <c r="L22" s="250"/>
      <c r="M22" s="250"/>
      <c r="N22" s="251"/>
      <c r="O22" s="231"/>
      <c r="P22" s="251"/>
      <c r="Q22" s="239">
        <f>'申込書1'!$L$6</f>
        <v>0</v>
      </c>
      <c r="R22" s="240"/>
      <c r="S22" s="239">
        <f>S20</f>
        <v>0</v>
      </c>
      <c r="T22" s="257"/>
      <c r="U22" s="257"/>
      <c r="V22" s="257"/>
      <c r="W22" s="257"/>
      <c r="X22" s="240"/>
      <c r="Y22" s="8"/>
      <c r="AA22" s="292"/>
    </row>
    <row r="23" spans="1:27" ht="36.75" customHeight="1">
      <c r="A23" s="289"/>
      <c r="B23" s="282"/>
      <c r="C23" s="261"/>
      <c r="D23" s="233"/>
      <c r="E23" s="234"/>
      <c r="F23" s="234"/>
      <c r="G23" s="234"/>
      <c r="H23" s="234"/>
      <c r="I23" s="234"/>
      <c r="J23" s="235"/>
      <c r="K23" s="252"/>
      <c r="L23" s="253"/>
      <c r="M23" s="253"/>
      <c r="N23" s="254"/>
      <c r="O23" s="232"/>
      <c r="P23" s="254"/>
      <c r="Q23" s="241"/>
      <c r="R23" s="242"/>
      <c r="S23" s="241"/>
      <c r="T23" s="258"/>
      <c r="U23" s="258"/>
      <c r="V23" s="258"/>
      <c r="W23" s="258"/>
      <c r="X23" s="242"/>
      <c r="Y23" s="8"/>
      <c r="AA23" s="292"/>
    </row>
    <row r="24" spans="1:27" ht="17.25" customHeight="1">
      <c r="A24" s="289"/>
      <c r="B24" s="290">
        <v>10</v>
      </c>
      <c r="C24" s="260"/>
      <c r="D24" s="236"/>
      <c r="E24" s="237"/>
      <c r="F24" s="237"/>
      <c r="G24" s="237"/>
      <c r="H24" s="237"/>
      <c r="I24" s="237"/>
      <c r="J24" s="238"/>
      <c r="K24" s="249"/>
      <c r="L24" s="250"/>
      <c r="M24" s="250"/>
      <c r="N24" s="251"/>
      <c r="O24" s="231"/>
      <c r="P24" s="251"/>
      <c r="Q24" s="239">
        <f>'申込書1'!$L$6</f>
        <v>0</v>
      </c>
      <c r="R24" s="240"/>
      <c r="S24" s="239">
        <f>S22</f>
        <v>0</v>
      </c>
      <c r="T24" s="257"/>
      <c r="U24" s="257"/>
      <c r="V24" s="257"/>
      <c r="W24" s="257"/>
      <c r="X24" s="240"/>
      <c r="Y24" s="8"/>
      <c r="AA24" s="292"/>
    </row>
    <row r="25" spans="1:27" ht="36.75" customHeight="1">
      <c r="A25" s="289"/>
      <c r="B25" s="291"/>
      <c r="C25" s="261"/>
      <c r="D25" s="233"/>
      <c r="E25" s="234"/>
      <c r="F25" s="234"/>
      <c r="G25" s="234"/>
      <c r="H25" s="234"/>
      <c r="I25" s="234"/>
      <c r="J25" s="235"/>
      <c r="K25" s="252"/>
      <c r="L25" s="253"/>
      <c r="M25" s="253"/>
      <c r="N25" s="254"/>
      <c r="O25" s="232"/>
      <c r="P25" s="254"/>
      <c r="Q25" s="241"/>
      <c r="R25" s="242"/>
      <c r="S25" s="241"/>
      <c r="T25" s="258"/>
      <c r="U25" s="258"/>
      <c r="V25" s="258"/>
      <c r="W25" s="258"/>
      <c r="X25" s="242"/>
      <c r="Y25" s="8"/>
      <c r="AA25" s="292"/>
    </row>
    <row r="26" spans="1:27" ht="17.25" customHeight="1">
      <c r="A26" s="289"/>
      <c r="B26" s="290">
        <v>11</v>
      </c>
      <c r="C26" s="260"/>
      <c r="D26" s="236"/>
      <c r="E26" s="237"/>
      <c r="F26" s="237"/>
      <c r="G26" s="237"/>
      <c r="H26" s="237"/>
      <c r="I26" s="237"/>
      <c r="J26" s="238"/>
      <c r="K26" s="249"/>
      <c r="L26" s="250"/>
      <c r="M26" s="250"/>
      <c r="N26" s="251"/>
      <c r="O26" s="231"/>
      <c r="P26" s="251"/>
      <c r="Q26" s="239">
        <f>'申込書1'!$L$6</f>
        <v>0</v>
      </c>
      <c r="R26" s="240"/>
      <c r="S26" s="239">
        <f>S12</f>
        <v>0</v>
      </c>
      <c r="T26" s="257"/>
      <c r="U26" s="257"/>
      <c r="V26" s="257"/>
      <c r="W26" s="257"/>
      <c r="X26" s="240"/>
      <c r="Y26" s="8"/>
      <c r="AA26" s="292"/>
    </row>
    <row r="27" spans="1:27" ht="36.75" customHeight="1">
      <c r="A27" s="289"/>
      <c r="B27" s="291"/>
      <c r="C27" s="261"/>
      <c r="D27" s="233"/>
      <c r="E27" s="234"/>
      <c r="F27" s="234"/>
      <c r="G27" s="234"/>
      <c r="H27" s="234"/>
      <c r="I27" s="234"/>
      <c r="J27" s="235"/>
      <c r="K27" s="252"/>
      <c r="L27" s="253"/>
      <c r="M27" s="253"/>
      <c r="N27" s="254"/>
      <c r="O27" s="232"/>
      <c r="P27" s="254"/>
      <c r="Q27" s="241"/>
      <c r="R27" s="242"/>
      <c r="S27" s="241"/>
      <c r="T27" s="258"/>
      <c r="U27" s="258"/>
      <c r="V27" s="258"/>
      <c r="W27" s="258"/>
      <c r="X27" s="242"/>
      <c r="Y27" s="8"/>
      <c r="AA27" s="292"/>
    </row>
    <row r="28" spans="1:27" ht="17.25" customHeight="1">
      <c r="A28" s="289"/>
      <c r="B28" s="290">
        <v>12</v>
      </c>
      <c r="C28" s="260"/>
      <c r="D28" s="236"/>
      <c r="E28" s="237"/>
      <c r="F28" s="237"/>
      <c r="G28" s="237"/>
      <c r="H28" s="237"/>
      <c r="I28" s="237"/>
      <c r="J28" s="238"/>
      <c r="K28" s="249"/>
      <c r="L28" s="250"/>
      <c r="M28" s="250"/>
      <c r="N28" s="251"/>
      <c r="O28" s="231"/>
      <c r="P28" s="251"/>
      <c r="Q28" s="239">
        <f>'申込書1'!$L$6</f>
        <v>0</v>
      </c>
      <c r="R28" s="240"/>
      <c r="S28" s="239">
        <f>S26</f>
        <v>0</v>
      </c>
      <c r="T28" s="257"/>
      <c r="U28" s="257"/>
      <c r="V28" s="257"/>
      <c r="W28" s="257"/>
      <c r="X28" s="240"/>
      <c r="Y28" s="8"/>
      <c r="AA28" s="292"/>
    </row>
    <row r="29" spans="1:27" ht="36.75" customHeight="1">
      <c r="A29" s="289"/>
      <c r="B29" s="291"/>
      <c r="C29" s="261"/>
      <c r="D29" s="233"/>
      <c r="E29" s="234"/>
      <c r="F29" s="234"/>
      <c r="G29" s="234"/>
      <c r="H29" s="234"/>
      <c r="I29" s="234"/>
      <c r="J29" s="235"/>
      <c r="K29" s="252"/>
      <c r="L29" s="253"/>
      <c r="M29" s="253"/>
      <c r="N29" s="254"/>
      <c r="O29" s="232"/>
      <c r="P29" s="254"/>
      <c r="Q29" s="241"/>
      <c r="R29" s="242"/>
      <c r="S29" s="241"/>
      <c r="T29" s="258"/>
      <c r="U29" s="258"/>
      <c r="V29" s="258"/>
      <c r="W29" s="258"/>
      <c r="X29" s="242"/>
      <c r="Y29" s="8"/>
      <c r="AA29" s="292"/>
    </row>
    <row r="30" spans="1:27" ht="17.25" customHeight="1">
      <c r="A30" s="289"/>
      <c r="B30" s="290">
        <v>13</v>
      </c>
      <c r="C30" s="260"/>
      <c r="D30" s="236"/>
      <c r="E30" s="237"/>
      <c r="F30" s="237"/>
      <c r="G30" s="237"/>
      <c r="H30" s="237"/>
      <c r="I30" s="237"/>
      <c r="J30" s="238"/>
      <c r="K30" s="249"/>
      <c r="L30" s="250"/>
      <c r="M30" s="250"/>
      <c r="N30" s="251"/>
      <c r="O30" s="231"/>
      <c r="P30" s="251"/>
      <c r="Q30" s="239">
        <f>'申込書1'!$L$6</f>
        <v>0</v>
      </c>
      <c r="R30" s="240"/>
      <c r="S30" s="239">
        <f>S28</f>
        <v>0</v>
      </c>
      <c r="T30" s="257"/>
      <c r="U30" s="257"/>
      <c r="V30" s="257"/>
      <c r="W30" s="257"/>
      <c r="X30" s="240"/>
      <c r="Y30" s="8"/>
      <c r="AA30" s="292"/>
    </row>
    <row r="31" spans="1:27" ht="36.75" customHeight="1">
      <c r="A31" s="289"/>
      <c r="B31" s="291"/>
      <c r="C31" s="261"/>
      <c r="D31" s="233"/>
      <c r="E31" s="234"/>
      <c r="F31" s="234"/>
      <c r="G31" s="234"/>
      <c r="H31" s="234"/>
      <c r="I31" s="234"/>
      <c r="J31" s="235"/>
      <c r="K31" s="252"/>
      <c r="L31" s="253"/>
      <c r="M31" s="253"/>
      <c r="N31" s="254"/>
      <c r="O31" s="232"/>
      <c r="P31" s="254"/>
      <c r="Q31" s="241"/>
      <c r="R31" s="242"/>
      <c r="S31" s="241"/>
      <c r="T31" s="258"/>
      <c r="U31" s="258"/>
      <c r="V31" s="258"/>
      <c r="W31" s="258"/>
      <c r="X31" s="242"/>
      <c r="Y31" s="8"/>
      <c r="AA31" s="292"/>
    </row>
    <row r="32" spans="1:27" ht="17.25" customHeight="1">
      <c r="A32" s="289"/>
      <c r="B32" s="290">
        <v>14</v>
      </c>
      <c r="C32" s="260"/>
      <c r="D32" s="236"/>
      <c r="E32" s="237"/>
      <c r="F32" s="237"/>
      <c r="G32" s="237"/>
      <c r="H32" s="237"/>
      <c r="I32" s="237"/>
      <c r="J32" s="238"/>
      <c r="K32" s="249"/>
      <c r="L32" s="250"/>
      <c r="M32" s="250"/>
      <c r="N32" s="251"/>
      <c r="O32" s="231"/>
      <c r="P32" s="251"/>
      <c r="Q32" s="239">
        <f>'申込書1'!$L$6</f>
        <v>0</v>
      </c>
      <c r="R32" s="240"/>
      <c r="S32" s="239">
        <f>S18</f>
        <v>0</v>
      </c>
      <c r="T32" s="257"/>
      <c r="U32" s="257"/>
      <c r="V32" s="257"/>
      <c r="W32" s="257"/>
      <c r="X32" s="240"/>
      <c r="Y32" s="8"/>
      <c r="AA32" s="292"/>
    </row>
    <row r="33" spans="1:27" ht="36.75" customHeight="1">
      <c r="A33" s="289"/>
      <c r="B33" s="291"/>
      <c r="C33" s="261"/>
      <c r="D33" s="233"/>
      <c r="E33" s="234"/>
      <c r="F33" s="234"/>
      <c r="G33" s="234"/>
      <c r="H33" s="234"/>
      <c r="I33" s="234"/>
      <c r="J33" s="235"/>
      <c r="K33" s="252"/>
      <c r="L33" s="253"/>
      <c r="M33" s="253"/>
      <c r="N33" s="254"/>
      <c r="O33" s="232"/>
      <c r="P33" s="254"/>
      <c r="Q33" s="241"/>
      <c r="R33" s="242"/>
      <c r="S33" s="241"/>
      <c r="T33" s="258"/>
      <c r="U33" s="258"/>
      <c r="V33" s="258"/>
      <c r="W33" s="258"/>
      <c r="X33" s="242"/>
      <c r="Y33" s="8"/>
      <c r="AA33" s="292"/>
    </row>
    <row r="34" spans="1:27" ht="17.25" customHeight="1">
      <c r="A34" s="289"/>
      <c r="B34" s="290">
        <v>15</v>
      </c>
      <c r="C34" s="260"/>
      <c r="D34" s="236"/>
      <c r="E34" s="237"/>
      <c r="F34" s="237"/>
      <c r="G34" s="237"/>
      <c r="H34" s="237"/>
      <c r="I34" s="237"/>
      <c r="J34" s="238"/>
      <c r="K34" s="249"/>
      <c r="L34" s="250"/>
      <c r="M34" s="250"/>
      <c r="N34" s="251"/>
      <c r="O34" s="231"/>
      <c r="P34" s="251"/>
      <c r="Q34" s="239">
        <f>'申込書1'!$L$6</f>
        <v>0</v>
      </c>
      <c r="R34" s="240"/>
      <c r="S34" s="239">
        <f>S32</f>
        <v>0</v>
      </c>
      <c r="T34" s="257"/>
      <c r="U34" s="257"/>
      <c r="V34" s="257"/>
      <c r="W34" s="257"/>
      <c r="X34" s="240"/>
      <c r="Y34" s="8"/>
      <c r="AA34" s="292"/>
    </row>
    <row r="35" spans="1:27" ht="36.75" customHeight="1">
      <c r="A35" s="289"/>
      <c r="B35" s="291"/>
      <c r="C35" s="261"/>
      <c r="D35" s="233"/>
      <c r="E35" s="234"/>
      <c r="F35" s="234"/>
      <c r="G35" s="234"/>
      <c r="H35" s="234"/>
      <c r="I35" s="234"/>
      <c r="J35" s="235"/>
      <c r="K35" s="252"/>
      <c r="L35" s="253"/>
      <c r="M35" s="253"/>
      <c r="N35" s="254"/>
      <c r="O35" s="232"/>
      <c r="P35" s="254"/>
      <c r="Q35" s="241"/>
      <c r="R35" s="242"/>
      <c r="S35" s="241"/>
      <c r="T35" s="258"/>
      <c r="U35" s="258"/>
      <c r="V35" s="258"/>
      <c r="W35" s="258"/>
      <c r="X35" s="242"/>
      <c r="Y35" s="8"/>
      <c r="AA35" s="292"/>
    </row>
    <row r="36" spans="1:27" ht="17.25" customHeight="1">
      <c r="A36" s="289"/>
      <c r="B36" s="290">
        <v>16</v>
      </c>
      <c r="C36" s="260"/>
      <c r="D36" s="236"/>
      <c r="E36" s="237"/>
      <c r="F36" s="237"/>
      <c r="G36" s="237"/>
      <c r="H36" s="237"/>
      <c r="I36" s="237"/>
      <c r="J36" s="238"/>
      <c r="K36" s="249"/>
      <c r="L36" s="250"/>
      <c r="M36" s="250"/>
      <c r="N36" s="251"/>
      <c r="O36" s="231"/>
      <c r="P36" s="251"/>
      <c r="Q36" s="239">
        <f>'申込書1'!$L$6</f>
        <v>0</v>
      </c>
      <c r="R36" s="240"/>
      <c r="S36" s="239">
        <f>S34</f>
        <v>0</v>
      </c>
      <c r="T36" s="257"/>
      <c r="U36" s="257"/>
      <c r="V36" s="257"/>
      <c r="W36" s="257"/>
      <c r="X36" s="240"/>
      <c r="Y36" s="8"/>
      <c r="AA36" s="292"/>
    </row>
    <row r="37" spans="1:27" ht="36.75" customHeight="1">
      <c r="A37" s="289"/>
      <c r="B37" s="291"/>
      <c r="C37" s="261"/>
      <c r="D37" s="233"/>
      <c r="E37" s="234"/>
      <c r="F37" s="234"/>
      <c r="G37" s="234"/>
      <c r="H37" s="234"/>
      <c r="I37" s="234"/>
      <c r="J37" s="235"/>
      <c r="K37" s="252"/>
      <c r="L37" s="253"/>
      <c r="M37" s="253"/>
      <c r="N37" s="254"/>
      <c r="O37" s="232"/>
      <c r="P37" s="254"/>
      <c r="Q37" s="241"/>
      <c r="R37" s="242"/>
      <c r="S37" s="241"/>
      <c r="T37" s="258"/>
      <c r="U37" s="258"/>
      <c r="V37" s="258"/>
      <c r="W37" s="258"/>
      <c r="X37" s="242"/>
      <c r="Y37" s="8"/>
      <c r="AA37" s="292"/>
    </row>
    <row r="38" spans="1:27" ht="17.25" customHeight="1">
      <c r="A38" s="289"/>
      <c r="B38" s="290">
        <v>17</v>
      </c>
      <c r="C38" s="260"/>
      <c r="D38" s="236"/>
      <c r="E38" s="237"/>
      <c r="F38" s="237"/>
      <c r="G38" s="237"/>
      <c r="H38" s="237"/>
      <c r="I38" s="237"/>
      <c r="J38" s="238"/>
      <c r="K38" s="249"/>
      <c r="L38" s="250"/>
      <c r="M38" s="250"/>
      <c r="N38" s="251"/>
      <c r="O38" s="231"/>
      <c r="P38" s="251"/>
      <c r="Q38" s="239">
        <f>'申込書1'!$L$6</f>
        <v>0</v>
      </c>
      <c r="R38" s="240"/>
      <c r="S38" s="239">
        <f>S24</f>
        <v>0</v>
      </c>
      <c r="T38" s="257"/>
      <c r="U38" s="257"/>
      <c r="V38" s="257"/>
      <c r="W38" s="257"/>
      <c r="X38" s="240"/>
      <c r="Y38" s="8"/>
      <c r="AA38" s="292"/>
    </row>
    <row r="39" spans="1:27" ht="36.75" customHeight="1">
      <c r="A39" s="289"/>
      <c r="B39" s="291"/>
      <c r="C39" s="261"/>
      <c r="D39" s="233"/>
      <c r="E39" s="234"/>
      <c r="F39" s="234"/>
      <c r="G39" s="234"/>
      <c r="H39" s="234"/>
      <c r="I39" s="234"/>
      <c r="J39" s="235"/>
      <c r="K39" s="252"/>
      <c r="L39" s="253"/>
      <c r="M39" s="253"/>
      <c r="N39" s="254"/>
      <c r="O39" s="232"/>
      <c r="P39" s="254"/>
      <c r="Q39" s="241"/>
      <c r="R39" s="242"/>
      <c r="S39" s="241"/>
      <c r="T39" s="258"/>
      <c r="U39" s="258"/>
      <c r="V39" s="258"/>
      <c r="W39" s="258"/>
      <c r="X39" s="242"/>
      <c r="Y39" s="8"/>
      <c r="AA39" s="292"/>
    </row>
    <row r="40" spans="1:27" ht="17.25" customHeight="1">
      <c r="A40" s="289"/>
      <c r="B40" s="290">
        <v>18</v>
      </c>
      <c r="C40" s="260"/>
      <c r="D40" s="236"/>
      <c r="E40" s="237"/>
      <c r="F40" s="237"/>
      <c r="G40" s="237"/>
      <c r="H40" s="237"/>
      <c r="I40" s="237"/>
      <c r="J40" s="238"/>
      <c r="K40" s="249"/>
      <c r="L40" s="250"/>
      <c r="M40" s="250"/>
      <c r="N40" s="251"/>
      <c r="O40" s="231"/>
      <c r="P40" s="251"/>
      <c r="Q40" s="239">
        <f>'申込書1'!$L$6</f>
        <v>0</v>
      </c>
      <c r="R40" s="240"/>
      <c r="S40" s="239">
        <f>S38</f>
        <v>0</v>
      </c>
      <c r="T40" s="257"/>
      <c r="U40" s="257"/>
      <c r="V40" s="257"/>
      <c r="W40" s="257"/>
      <c r="X40" s="240"/>
      <c r="Y40" s="8"/>
      <c r="AA40" s="292"/>
    </row>
    <row r="41" spans="1:27" ht="36.75" customHeight="1">
      <c r="A41" s="289"/>
      <c r="B41" s="291"/>
      <c r="C41" s="261"/>
      <c r="D41" s="233"/>
      <c r="E41" s="234"/>
      <c r="F41" s="234"/>
      <c r="G41" s="234"/>
      <c r="H41" s="234"/>
      <c r="I41" s="234"/>
      <c r="J41" s="235"/>
      <c r="K41" s="252"/>
      <c r="L41" s="253"/>
      <c r="M41" s="253"/>
      <c r="N41" s="254"/>
      <c r="O41" s="232"/>
      <c r="P41" s="254"/>
      <c r="Q41" s="241"/>
      <c r="R41" s="242"/>
      <c r="S41" s="241"/>
      <c r="T41" s="258"/>
      <c r="U41" s="258"/>
      <c r="V41" s="258"/>
      <c r="W41" s="258"/>
      <c r="X41" s="242"/>
      <c r="Y41" s="8"/>
      <c r="AA41" s="292"/>
    </row>
    <row r="42" spans="1:27" ht="17.25" customHeight="1">
      <c r="A42" s="289"/>
      <c r="B42" s="290">
        <v>19</v>
      </c>
      <c r="C42" s="260"/>
      <c r="D42" s="236"/>
      <c r="E42" s="237"/>
      <c r="F42" s="237"/>
      <c r="G42" s="237"/>
      <c r="H42" s="237"/>
      <c r="I42" s="237"/>
      <c r="J42" s="238"/>
      <c r="K42" s="249"/>
      <c r="L42" s="250"/>
      <c r="M42" s="250"/>
      <c r="N42" s="251"/>
      <c r="O42" s="231"/>
      <c r="P42" s="251"/>
      <c r="Q42" s="239">
        <f>'申込書1'!$L$6</f>
        <v>0</v>
      </c>
      <c r="R42" s="240"/>
      <c r="S42" s="239">
        <f>S32</f>
        <v>0</v>
      </c>
      <c r="T42" s="257"/>
      <c r="U42" s="257"/>
      <c r="V42" s="257"/>
      <c r="W42" s="257"/>
      <c r="X42" s="240"/>
      <c r="Y42" s="8"/>
      <c r="AA42" s="292"/>
    </row>
    <row r="43" spans="1:27" ht="36.75" customHeight="1">
      <c r="A43" s="289"/>
      <c r="B43" s="291"/>
      <c r="C43" s="261"/>
      <c r="D43" s="233"/>
      <c r="E43" s="234"/>
      <c r="F43" s="234"/>
      <c r="G43" s="234"/>
      <c r="H43" s="234"/>
      <c r="I43" s="234"/>
      <c r="J43" s="235"/>
      <c r="K43" s="252"/>
      <c r="L43" s="253"/>
      <c r="M43" s="253"/>
      <c r="N43" s="254"/>
      <c r="O43" s="232"/>
      <c r="P43" s="254"/>
      <c r="Q43" s="241"/>
      <c r="R43" s="242"/>
      <c r="S43" s="241"/>
      <c r="T43" s="258"/>
      <c r="U43" s="258"/>
      <c r="V43" s="258"/>
      <c r="W43" s="258"/>
      <c r="X43" s="242"/>
      <c r="Y43" s="8"/>
      <c r="AA43" s="292"/>
    </row>
    <row r="44" spans="1:27" ht="17.25" customHeight="1">
      <c r="A44" s="289"/>
      <c r="B44" s="290">
        <v>20</v>
      </c>
      <c r="C44" s="260"/>
      <c r="D44" s="236"/>
      <c r="E44" s="237"/>
      <c r="F44" s="237"/>
      <c r="G44" s="237"/>
      <c r="H44" s="237"/>
      <c r="I44" s="237"/>
      <c r="J44" s="238"/>
      <c r="K44" s="249"/>
      <c r="L44" s="250"/>
      <c r="M44" s="250"/>
      <c r="N44" s="251"/>
      <c r="O44" s="231"/>
      <c r="P44" s="251"/>
      <c r="Q44" s="239">
        <f>'申込書1'!$L$6</f>
        <v>0</v>
      </c>
      <c r="R44" s="240"/>
      <c r="S44" s="239">
        <f>S42</f>
        <v>0</v>
      </c>
      <c r="T44" s="257"/>
      <c r="U44" s="257"/>
      <c r="V44" s="257"/>
      <c r="W44" s="257"/>
      <c r="X44" s="240"/>
      <c r="Y44" s="8"/>
      <c r="AA44" s="292"/>
    </row>
    <row r="45" spans="1:27" ht="36.75" customHeight="1">
      <c r="A45" s="289"/>
      <c r="B45" s="291"/>
      <c r="C45" s="261"/>
      <c r="D45" s="233"/>
      <c r="E45" s="234"/>
      <c r="F45" s="234"/>
      <c r="G45" s="234"/>
      <c r="H45" s="234"/>
      <c r="I45" s="234"/>
      <c r="J45" s="235"/>
      <c r="K45" s="252"/>
      <c r="L45" s="253"/>
      <c r="M45" s="253"/>
      <c r="N45" s="254"/>
      <c r="O45" s="232"/>
      <c r="P45" s="254"/>
      <c r="Q45" s="241"/>
      <c r="R45" s="242"/>
      <c r="S45" s="241"/>
      <c r="T45" s="258"/>
      <c r="U45" s="258"/>
      <c r="V45" s="258"/>
      <c r="W45" s="258"/>
      <c r="X45" s="242"/>
      <c r="Y45" s="8"/>
      <c r="AA45" s="292"/>
    </row>
    <row r="46" spans="1:27" ht="17.25" customHeight="1">
      <c r="A46" s="289"/>
      <c r="B46" s="290">
        <v>21</v>
      </c>
      <c r="C46" s="260"/>
      <c r="D46" s="236"/>
      <c r="E46" s="237"/>
      <c r="F46" s="237"/>
      <c r="G46" s="237"/>
      <c r="H46" s="237"/>
      <c r="I46" s="237"/>
      <c r="J46" s="238"/>
      <c r="K46" s="249"/>
      <c r="L46" s="250"/>
      <c r="M46" s="250"/>
      <c r="N46" s="251"/>
      <c r="O46" s="231"/>
      <c r="P46" s="251"/>
      <c r="Q46" s="239">
        <f>'申込書1'!$L$6</f>
        <v>0</v>
      </c>
      <c r="R46" s="240"/>
      <c r="S46" s="239">
        <f>S36</f>
        <v>0</v>
      </c>
      <c r="T46" s="257"/>
      <c r="U46" s="257"/>
      <c r="V46" s="257"/>
      <c r="W46" s="257"/>
      <c r="X46" s="240"/>
      <c r="Y46" s="8"/>
      <c r="AA46" s="292"/>
    </row>
    <row r="47" spans="1:27" ht="36.75" customHeight="1">
      <c r="A47" s="289"/>
      <c r="B47" s="291"/>
      <c r="C47" s="261"/>
      <c r="D47" s="233"/>
      <c r="E47" s="234"/>
      <c r="F47" s="234"/>
      <c r="G47" s="234"/>
      <c r="H47" s="234"/>
      <c r="I47" s="234"/>
      <c r="J47" s="235"/>
      <c r="K47" s="252"/>
      <c r="L47" s="253"/>
      <c r="M47" s="253"/>
      <c r="N47" s="254"/>
      <c r="O47" s="232"/>
      <c r="P47" s="254"/>
      <c r="Q47" s="241"/>
      <c r="R47" s="242"/>
      <c r="S47" s="241"/>
      <c r="T47" s="258"/>
      <c r="U47" s="258"/>
      <c r="V47" s="258"/>
      <c r="W47" s="258"/>
      <c r="X47" s="242"/>
      <c r="Y47" s="8"/>
      <c r="AA47" s="292"/>
    </row>
    <row r="48" spans="1:27" ht="17.25" customHeight="1">
      <c r="A48" s="289"/>
      <c r="B48" s="290">
        <v>22</v>
      </c>
      <c r="C48" s="260"/>
      <c r="D48" s="236"/>
      <c r="E48" s="237"/>
      <c r="F48" s="237"/>
      <c r="G48" s="237"/>
      <c r="H48" s="237"/>
      <c r="I48" s="237"/>
      <c r="J48" s="238"/>
      <c r="K48" s="249"/>
      <c r="L48" s="250"/>
      <c r="M48" s="250"/>
      <c r="N48" s="251"/>
      <c r="O48" s="231"/>
      <c r="P48" s="251"/>
      <c r="Q48" s="239">
        <f>'申込書1'!$L$6</f>
        <v>0</v>
      </c>
      <c r="R48" s="240"/>
      <c r="S48" s="239">
        <f>S46</f>
        <v>0</v>
      </c>
      <c r="T48" s="257"/>
      <c r="U48" s="257"/>
      <c r="V48" s="257"/>
      <c r="W48" s="257"/>
      <c r="X48" s="240"/>
      <c r="Y48" s="8"/>
      <c r="AA48" s="292"/>
    </row>
    <row r="49" spans="1:27" ht="36.75" customHeight="1">
      <c r="A49" s="289"/>
      <c r="B49" s="291"/>
      <c r="C49" s="261"/>
      <c r="D49" s="233"/>
      <c r="E49" s="234"/>
      <c r="F49" s="234"/>
      <c r="G49" s="234"/>
      <c r="H49" s="234"/>
      <c r="I49" s="234"/>
      <c r="J49" s="235"/>
      <c r="K49" s="252"/>
      <c r="L49" s="253"/>
      <c r="M49" s="253"/>
      <c r="N49" s="254"/>
      <c r="O49" s="232"/>
      <c r="P49" s="254"/>
      <c r="Q49" s="241"/>
      <c r="R49" s="242"/>
      <c r="S49" s="241"/>
      <c r="T49" s="258"/>
      <c r="U49" s="258"/>
      <c r="V49" s="258"/>
      <c r="W49" s="258"/>
      <c r="X49" s="242"/>
      <c r="Y49" s="8"/>
      <c r="AA49" s="292"/>
    </row>
    <row r="50" spans="1:27" ht="17.25" customHeight="1">
      <c r="A50" s="289"/>
      <c r="B50" s="290">
        <v>23</v>
      </c>
      <c r="C50" s="260"/>
      <c r="D50" s="236"/>
      <c r="E50" s="237"/>
      <c r="F50" s="237"/>
      <c r="G50" s="237"/>
      <c r="H50" s="237"/>
      <c r="I50" s="237"/>
      <c r="J50" s="238"/>
      <c r="K50" s="249"/>
      <c r="L50" s="250"/>
      <c r="M50" s="250"/>
      <c r="N50" s="251"/>
      <c r="O50" s="231"/>
      <c r="P50" s="251"/>
      <c r="Q50" s="239">
        <f>'申込書1'!$L$6</f>
        <v>0</v>
      </c>
      <c r="R50" s="240"/>
      <c r="S50" s="239">
        <f>S40</f>
        <v>0</v>
      </c>
      <c r="T50" s="257"/>
      <c r="U50" s="257"/>
      <c r="V50" s="257"/>
      <c r="W50" s="257"/>
      <c r="X50" s="240"/>
      <c r="Y50" s="8"/>
      <c r="AA50" s="292"/>
    </row>
    <row r="51" spans="1:27" ht="36.75" customHeight="1">
      <c r="A51" s="289"/>
      <c r="B51" s="291"/>
      <c r="C51" s="261"/>
      <c r="D51" s="233"/>
      <c r="E51" s="234"/>
      <c r="F51" s="234"/>
      <c r="G51" s="234"/>
      <c r="H51" s="234"/>
      <c r="I51" s="234"/>
      <c r="J51" s="235"/>
      <c r="K51" s="252"/>
      <c r="L51" s="253"/>
      <c r="M51" s="253"/>
      <c r="N51" s="254"/>
      <c r="O51" s="232"/>
      <c r="P51" s="254"/>
      <c r="Q51" s="241"/>
      <c r="R51" s="242"/>
      <c r="S51" s="241"/>
      <c r="T51" s="258"/>
      <c r="U51" s="258"/>
      <c r="V51" s="258"/>
      <c r="W51" s="258"/>
      <c r="X51" s="242"/>
      <c r="Y51" s="8"/>
      <c r="AA51" s="292"/>
    </row>
    <row r="52" spans="1:27" ht="17.25" customHeight="1">
      <c r="A52" s="289"/>
      <c r="B52" s="290">
        <v>24</v>
      </c>
      <c r="C52" s="260"/>
      <c r="D52" s="236"/>
      <c r="E52" s="237"/>
      <c r="F52" s="237"/>
      <c r="G52" s="237"/>
      <c r="H52" s="237"/>
      <c r="I52" s="237"/>
      <c r="J52" s="238"/>
      <c r="K52" s="249"/>
      <c r="L52" s="250"/>
      <c r="M52" s="250"/>
      <c r="N52" s="251"/>
      <c r="O52" s="231"/>
      <c r="P52" s="251"/>
      <c r="Q52" s="239">
        <f>'申込書1'!$L$6</f>
        <v>0</v>
      </c>
      <c r="R52" s="240"/>
      <c r="S52" s="239">
        <f>S50</f>
        <v>0</v>
      </c>
      <c r="T52" s="257"/>
      <c r="U52" s="257"/>
      <c r="V52" s="257"/>
      <c r="W52" s="257"/>
      <c r="X52" s="240"/>
      <c r="Y52" s="8"/>
      <c r="AA52" s="292"/>
    </row>
    <row r="53" spans="1:27" ht="36.75" customHeight="1">
      <c r="A53" s="289"/>
      <c r="B53" s="291"/>
      <c r="C53" s="261"/>
      <c r="D53" s="233"/>
      <c r="E53" s="234"/>
      <c r="F53" s="234"/>
      <c r="G53" s="234"/>
      <c r="H53" s="234"/>
      <c r="I53" s="234"/>
      <c r="J53" s="235"/>
      <c r="K53" s="252"/>
      <c r="L53" s="253"/>
      <c r="M53" s="253"/>
      <c r="N53" s="254"/>
      <c r="O53" s="232"/>
      <c r="P53" s="254"/>
      <c r="Q53" s="241"/>
      <c r="R53" s="242"/>
      <c r="S53" s="241"/>
      <c r="T53" s="258"/>
      <c r="U53" s="258"/>
      <c r="V53" s="258"/>
      <c r="W53" s="258"/>
      <c r="X53" s="242"/>
      <c r="Y53" s="8"/>
      <c r="AA53" s="292"/>
    </row>
    <row r="54" spans="1:27" ht="17.25" customHeight="1">
      <c r="A54" s="289"/>
      <c r="B54" s="290">
        <v>25</v>
      </c>
      <c r="C54" s="260"/>
      <c r="D54" s="236"/>
      <c r="E54" s="237"/>
      <c r="F54" s="237"/>
      <c r="G54" s="237"/>
      <c r="H54" s="237"/>
      <c r="I54" s="237"/>
      <c r="J54" s="238"/>
      <c r="K54" s="249"/>
      <c r="L54" s="250"/>
      <c r="M54" s="250"/>
      <c r="N54" s="251"/>
      <c r="O54" s="231"/>
      <c r="P54" s="251"/>
      <c r="Q54" s="239">
        <f>'申込書1'!$L$6</f>
        <v>0</v>
      </c>
      <c r="R54" s="240"/>
      <c r="S54" s="239">
        <f>S52</f>
        <v>0</v>
      </c>
      <c r="T54" s="257"/>
      <c r="U54" s="257"/>
      <c r="V54" s="257"/>
      <c r="W54" s="257"/>
      <c r="X54" s="240"/>
      <c r="Y54" s="8"/>
      <c r="AA54" s="292"/>
    </row>
    <row r="55" spans="1:27" ht="36.75" customHeight="1">
      <c r="A55" s="282"/>
      <c r="B55" s="291"/>
      <c r="C55" s="261"/>
      <c r="D55" s="233"/>
      <c r="E55" s="234"/>
      <c r="F55" s="234"/>
      <c r="G55" s="234"/>
      <c r="H55" s="234"/>
      <c r="I55" s="234"/>
      <c r="J55" s="235"/>
      <c r="K55" s="252"/>
      <c r="L55" s="253"/>
      <c r="M55" s="253"/>
      <c r="N55" s="254"/>
      <c r="O55" s="232"/>
      <c r="P55" s="254"/>
      <c r="Q55" s="241"/>
      <c r="R55" s="242"/>
      <c r="S55" s="241"/>
      <c r="T55" s="258"/>
      <c r="U55" s="258"/>
      <c r="V55" s="258"/>
      <c r="W55" s="258"/>
      <c r="X55" s="242"/>
      <c r="Y55" s="8"/>
      <c r="AA55" s="292"/>
    </row>
    <row r="56" spans="1:25" ht="11.25" customHeight="1">
      <c r="A56" s="47"/>
      <c r="B56" s="47"/>
      <c r="C56" s="48"/>
      <c r="D56" s="7"/>
      <c r="E56" s="7"/>
      <c r="F56" s="7"/>
      <c r="G56" s="7"/>
      <c r="H56" s="7"/>
      <c r="I56" s="7"/>
      <c r="J56" s="7"/>
      <c r="K56" s="7"/>
      <c r="L56" s="40"/>
      <c r="M56" s="40"/>
      <c r="N56" s="40"/>
      <c r="O56" s="40"/>
      <c r="P56" s="40"/>
      <c r="Q56" s="7"/>
      <c r="R56" s="7"/>
      <c r="S56" s="7"/>
      <c r="T56" s="7"/>
      <c r="U56" s="7"/>
      <c r="V56" s="7"/>
      <c r="W56" s="7"/>
      <c r="X56" s="7"/>
      <c r="Y56" s="8"/>
    </row>
    <row r="57" spans="1:25" ht="16.5" customHeight="1">
      <c r="A57" s="48"/>
      <c r="B57" s="48"/>
      <c r="C57" s="6"/>
      <c r="D57" s="49"/>
      <c r="E57" s="8"/>
      <c r="F57" s="8"/>
      <c r="G57" s="8"/>
      <c r="H57" s="8"/>
      <c r="I57" s="8"/>
      <c r="J57" s="8"/>
      <c r="K57" s="50"/>
      <c r="L57" s="50"/>
      <c r="M57" s="50"/>
      <c r="N57" s="50"/>
      <c r="O57" s="50"/>
      <c r="P57" s="50"/>
      <c r="Q57" s="50"/>
      <c r="R57" s="51"/>
      <c r="S57" s="51"/>
      <c r="T57" s="51"/>
      <c r="U57" s="51"/>
      <c r="V57" s="8"/>
      <c r="W57" s="8"/>
      <c r="X57" s="8"/>
      <c r="Y57" s="8"/>
    </row>
    <row r="58" spans="1:25" ht="19.5" customHeight="1">
      <c r="A58" s="48"/>
      <c r="B58" s="48"/>
      <c r="C58" s="52">
        <v>1</v>
      </c>
      <c r="D58" s="53">
        <f>SUMIF($C$6:$C$55,1)</f>
        <v>0</v>
      </c>
      <c r="E58" s="8"/>
      <c r="F58" s="8"/>
      <c r="G58" s="8"/>
      <c r="H58" s="8"/>
      <c r="I58" s="8"/>
      <c r="J58" s="8"/>
      <c r="K58" s="54"/>
      <c r="L58" s="54"/>
      <c r="M58" s="54"/>
      <c r="N58" s="54"/>
      <c r="O58" s="54"/>
      <c r="P58" s="54"/>
      <c r="Q58" s="54"/>
      <c r="R58" s="55"/>
      <c r="S58" s="55"/>
      <c r="T58" s="55"/>
      <c r="U58" s="55"/>
      <c r="V58" s="8"/>
      <c r="W58" s="8"/>
      <c r="X58" s="8"/>
      <c r="Y58" s="8"/>
    </row>
    <row r="59" spans="1:25" ht="19.5" customHeight="1">
      <c r="A59" s="6"/>
      <c r="B59" s="6"/>
      <c r="C59" s="52">
        <v>2</v>
      </c>
      <c r="D59" s="53">
        <f>SUMIF($C$6:$C$55,2)/2</f>
        <v>0</v>
      </c>
      <c r="E59" s="8"/>
      <c r="F59" s="8"/>
      <c r="G59" s="8"/>
      <c r="H59" s="8"/>
      <c r="I59" s="8"/>
      <c r="J59" s="8"/>
      <c r="K59" s="54"/>
      <c r="L59" s="54"/>
      <c r="M59" s="54"/>
      <c r="N59" s="54"/>
      <c r="O59" s="54"/>
      <c r="P59" s="54"/>
      <c r="Q59" s="54"/>
      <c r="R59" s="55"/>
      <c r="S59" s="55"/>
      <c r="T59" s="55"/>
      <c r="U59" s="55"/>
      <c r="V59" s="6"/>
      <c r="W59" s="6"/>
      <c r="X59" s="6"/>
      <c r="Y59" s="6"/>
    </row>
    <row r="60" spans="1:25" ht="19.5" customHeight="1">
      <c r="A60" s="6"/>
      <c r="B60" s="6"/>
      <c r="C60" s="52">
        <v>3</v>
      </c>
      <c r="D60" s="53">
        <f>SUMIF($C$6:$C$55,3)/3</f>
        <v>0</v>
      </c>
      <c r="E60" s="8"/>
      <c r="F60" s="8"/>
      <c r="G60" s="8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9.5" customHeight="1">
      <c r="A61" s="6"/>
      <c r="B61" s="6"/>
      <c r="C61" s="52">
        <v>4</v>
      </c>
      <c r="D61" s="53">
        <f>SUMIF($C$6:$C$55,4)/4</f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9.5" customHeight="1">
      <c r="A62" s="6"/>
      <c r="B62" s="6"/>
      <c r="C62" s="52">
        <v>5</v>
      </c>
      <c r="D62" s="53">
        <f>SUMIF($C$6:$C$55,5)/5</f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9.5" customHeight="1">
      <c r="A63" s="6"/>
      <c r="B63" s="6"/>
      <c r="C63" s="52">
        <v>6</v>
      </c>
      <c r="D63" s="53">
        <f>SUMIF($C$6:$C$55,6)/6</f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2">
      <c r="E65" s="3"/>
    </row>
  </sheetData>
  <sheetProtection/>
  <mergeCells count="258">
    <mergeCell ref="AA44:AA45"/>
    <mergeCell ref="AA46:AA47"/>
    <mergeCell ref="AA48:AA49"/>
    <mergeCell ref="AA50:AA51"/>
    <mergeCell ref="AA52:AA53"/>
    <mergeCell ref="S52:X53"/>
    <mergeCell ref="S44:X45"/>
    <mergeCell ref="S50:X51"/>
    <mergeCell ref="P46:P47"/>
    <mergeCell ref="P48:P49"/>
    <mergeCell ref="P50:P51"/>
    <mergeCell ref="P52:P53"/>
    <mergeCell ref="P54:P55"/>
    <mergeCell ref="AA54:AA55"/>
    <mergeCell ref="S54:X55"/>
    <mergeCell ref="AA6:AA7"/>
    <mergeCell ref="AA8:AA9"/>
    <mergeCell ref="AA10:AA11"/>
    <mergeCell ref="AA12:AA13"/>
    <mergeCell ref="AA34:AA35"/>
    <mergeCell ref="AA36:AA37"/>
    <mergeCell ref="AA26:AA27"/>
    <mergeCell ref="AA28:AA29"/>
    <mergeCell ref="AA30:AA31"/>
    <mergeCell ref="AA32:AA33"/>
    <mergeCell ref="C42:C43"/>
    <mergeCell ref="AA14:AA15"/>
    <mergeCell ref="AA16:AA17"/>
    <mergeCell ref="AA18:AA19"/>
    <mergeCell ref="AA20:AA21"/>
    <mergeCell ref="AA22:AA23"/>
    <mergeCell ref="AA38:AA39"/>
    <mergeCell ref="AA40:AA41"/>
    <mergeCell ref="AA42:AA43"/>
    <mergeCell ref="B50:B51"/>
    <mergeCell ref="B52:B53"/>
    <mergeCell ref="S36:X37"/>
    <mergeCell ref="D37:J37"/>
    <mergeCell ref="C34:C35"/>
    <mergeCell ref="C44:C45"/>
    <mergeCell ref="D44:J44"/>
    <mergeCell ref="K44:N45"/>
    <mergeCell ref="Q44:R45"/>
    <mergeCell ref="D45:J45"/>
    <mergeCell ref="B32:B33"/>
    <mergeCell ref="B34:B35"/>
    <mergeCell ref="B36:B37"/>
    <mergeCell ref="B38:B39"/>
    <mergeCell ref="B48:B49"/>
    <mergeCell ref="B40:B41"/>
    <mergeCell ref="C30:C31"/>
    <mergeCell ref="D30:J30"/>
    <mergeCell ref="D31:J31"/>
    <mergeCell ref="C36:C37"/>
    <mergeCell ref="AA24:AA25"/>
    <mergeCell ref="B54:B55"/>
    <mergeCell ref="B46:B47"/>
    <mergeCell ref="B42:B43"/>
    <mergeCell ref="B44:B45"/>
    <mergeCell ref="B30:B31"/>
    <mergeCell ref="K10:N11"/>
    <mergeCell ref="D23:J23"/>
    <mergeCell ref="C26:C27"/>
    <mergeCell ref="D26:J26"/>
    <mergeCell ref="D27:J27"/>
    <mergeCell ref="C28:C29"/>
    <mergeCell ref="D28:J28"/>
    <mergeCell ref="C20:C21"/>
    <mergeCell ref="Q20:R21"/>
    <mergeCell ref="D20:J20"/>
    <mergeCell ref="D21:J21"/>
    <mergeCell ref="K16:N17"/>
    <mergeCell ref="K18:N19"/>
    <mergeCell ref="K20:N21"/>
    <mergeCell ref="K28:N29"/>
    <mergeCell ref="C46:C47"/>
    <mergeCell ref="C54:C55"/>
    <mergeCell ref="C52:C53"/>
    <mergeCell ref="D9:J9"/>
    <mergeCell ref="D8:J8"/>
    <mergeCell ref="D10:J10"/>
    <mergeCell ref="K24:N25"/>
    <mergeCell ref="D12:J12"/>
    <mergeCell ref="D13:J13"/>
    <mergeCell ref="D35:J35"/>
    <mergeCell ref="B20:B21"/>
    <mergeCell ref="B22:B23"/>
    <mergeCell ref="B24:B25"/>
    <mergeCell ref="B26:B27"/>
    <mergeCell ref="B28:B29"/>
    <mergeCell ref="D25:J25"/>
    <mergeCell ref="C32:C33"/>
    <mergeCell ref="D32:J32"/>
    <mergeCell ref="D33:J33"/>
    <mergeCell ref="C38:C39"/>
    <mergeCell ref="Q38:R39"/>
    <mergeCell ref="D38:J38"/>
    <mergeCell ref="D39:J39"/>
    <mergeCell ref="C22:C23"/>
    <mergeCell ref="C24:C25"/>
    <mergeCell ref="D34:J34"/>
    <mergeCell ref="K34:N35"/>
    <mergeCell ref="Q34:R35"/>
    <mergeCell ref="K22:N23"/>
    <mergeCell ref="D19:J19"/>
    <mergeCell ref="Q18:R19"/>
    <mergeCell ref="C16:C17"/>
    <mergeCell ref="Q16:R17"/>
    <mergeCell ref="B16:B17"/>
    <mergeCell ref="B18:B19"/>
    <mergeCell ref="D16:J16"/>
    <mergeCell ref="D17:J17"/>
    <mergeCell ref="A5:A55"/>
    <mergeCell ref="C8:C9"/>
    <mergeCell ref="C12:C13"/>
    <mergeCell ref="C18:C19"/>
    <mergeCell ref="K50:N51"/>
    <mergeCell ref="K26:N27"/>
    <mergeCell ref="K40:N41"/>
    <mergeCell ref="D47:J47"/>
    <mergeCell ref="C48:C49"/>
    <mergeCell ref="C50:C51"/>
    <mergeCell ref="B12:B13"/>
    <mergeCell ref="B14:B15"/>
    <mergeCell ref="C10:C11"/>
    <mergeCell ref="C6:C7"/>
    <mergeCell ref="D7:J7"/>
    <mergeCell ref="D6:J6"/>
    <mergeCell ref="D14:J14"/>
    <mergeCell ref="D15:J15"/>
    <mergeCell ref="K5:N5"/>
    <mergeCell ref="K6:N7"/>
    <mergeCell ref="K8:N9"/>
    <mergeCell ref="A1:G2"/>
    <mergeCell ref="K12:N13"/>
    <mergeCell ref="K14:N15"/>
    <mergeCell ref="D5:J5"/>
    <mergeCell ref="B6:B7"/>
    <mergeCell ref="B8:B9"/>
    <mergeCell ref="B10:B11"/>
    <mergeCell ref="S5:X5"/>
    <mergeCell ref="S6:X7"/>
    <mergeCell ref="S8:X9"/>
    <mergeCell ref="Q6:R7"/>
    <mergeCell ref="Q5:R5"/>
    <mergeCell ref="Q12:R13"/>
    <mergeCell ref="Q10:R11"/>
    <mergeCell ref="P44:P45"/>
    <mergeCell ref="O44:O45"/>
    <mergeCell ref="C14:C15"/>
    <mergeCell ref="S10:X11"/>
    <mergeCell ref="S12:X13"/>
    <mergeCell ref="S14:X15"/>
    <mergeCell ref="D11:J11"/>
    <mergeCell ref="P10:P11"/>
    <mergeCell ref="C40:C41"/>
    <mergeCell ref="D18:J18"/>
    <mergeCell ref="K30:N31"/>
    <mergeCell ref="Q30:R31"/>
    <mergeCell ref="S30:X31"/>
    <mergeCell ref="K42:N43"/>
    <mergeCell ref="Q42:R43"/>
    <mergeCell ref="S42:X43"/>
    <mergeCell ref="P42:P43"/>
    <mergeCell ref="Q48:R49"/>
    <mergeCell ref="S48:X49"/>
    <mergeCell ref="S22:X23"/>
    <mergeCell ref="S24:X25"/>
    <mergeCell ref="S38:X39"/>
    <mergeCell ref="S40:X41"/>
    <mergeCell ref="Q26:R27"/>
    <mergeCell ref="S34:X35"/>
    <mergeCell ref="Q28:R29"/>
    <mergeCell ref="Q24:R25"/>
    <mergeCell ref="S32:X33"/>
    <mergeCell ref="S26:X27"/>
    <mergeCell ref="S28:X29"/>
    <mergeCell ref="Q14:R15"/>
    <mergeCell ref="S20:X21"/>
    <mergeCell ref="K46:N47"/>
    <mergeCell ref="Q46:R47"/>
    <mergeCell ref="S46:X47"/>
    <mergeCell ref="O46:O47"/>
    <mergeCell ref="K38:N39"/>
    <mergeCell ref="P36:P37"/>
    <mergeCell ref="P38:P39"/>
    <mergeCell ref="P40:P41"/>
    <mergeCell ref="P12:P13"/>
    <mergeCell ref="P14:P15"/>
    <mergeCell ref="P16:P17"/>
    <mergeCell ref="P18:P19"/>
    <mergeCell ref="P20:P21"/>
    <mergeCell ref="P22:P23"/>
    <mergeCell ref="P24:P25"/>
    <mergeCell ref="O22:O23"/>
    <mergeCell ref="O24:O25"/>
    <mergeCell ref="S16:X17"/>
    <mergeCell ref="S18:X19"/>
    <mergeCell ref="P6:P7"/>
    <mergeCell ref="P30:P31"/>
    <mergeCell ref="P26:P27"/>
    <mergeCell ref="P28:P29"/>
    <mergeCell ref="Q8:R9"/>
    <mergeCell ref="P8:P9"/>
    <mergeCell ref="O10:O11"/>
    <mergeCell ref="O12:O13"/>
    <mergeCell ref="O14:O15"/>
    <mergeCell ref="O16:O17"/>
    <mergeCell ref="O18:O19"/>
    <mergeCell ref="O20:O21"/>
    <mergeCell ref="Q54:R55"/>
    <mergeCell ref="Q32:R33"/>
    <mergeCell ref="Q36:R37"/>
    <mergeCell ref="K36:N37"/>
    <mergeCell ref="Q40:R41"/>
    <mergeCell ref="Q50:R51"/>
    <mergeCell ref="K32:N33"/>
    <mergeCell ref="K48:N49"/>
    <mergeCell ref="P32:P33"/>
    <mergeCell ref="P34:P35"/>
    <mergeCell ref="D29:J29"/>
    <mergeCell ref="D42:J42"/>
    <mergeCell ref="D43:J43"/>
    <mergeCell ref="K1:L2"/>
    <mergeCell ref="M1:X2"/>
    <mergeCell ref="K52:N53"/>
    <mergeCell ref="Q52:R53"/>
    <mergeCell ref="Q22:R23"/>
    <mergeCell ref="O6:O7"/>
    <mergeCell ref="O8:O9"/>
    <mergeCell ref="D22:J22"/>
    <mergeCell ref="D36:J36"/>
    <mergeCell ref="D46:J46"/>
    <mergeCell ref="D51:J51"/>
    <mergeCell ref="D50:J50"/>
    <mergeCell ref="D41:J41"/>
    <mergeCell ref="D40:J40"/>
    <mergeCell ref="D24:J24"/>
    <mergeCell ref="D49:J49"/>
    <mergeCell ref="D48:J48"/>
    <mergeCell ref="O40:O41"/>
    <mergeCell ref="O42:O43"/>
    <mergeCell ref="D55:J55"/>
    <mergeCell ref="D54:J54"/>
    <mergeCell ref="D53:J53"/>
    <mergeCell ref="D52:J52"/>
    <mergeCell ref="K54:N55"/>
    <mergeCell ref="O48:O49"/>
    <mergeCell ref="O50:O51"/>
    <mergeCell ref="O52:O53"/>
    <mergeCell ref="O54:O55"/>
    <mergeCell ref="O26:O27"/>
    <mergeCell ref="O28:O29"/>
    <mergeCell ref="O30:O31"/>
    <mergeCell ref="O32:O33"/>
    <mergeCell ref="O34:O35"/>
    <mergeCell ref="O36:O37"/>
    <mergeCell ref="O38:O39"/>
  </mergeCells>
  <dataValidations count="3">
    <dataValidation type="textLength" operator="lessThanOrEqual" allowBlank="1" showInputMessage="1" showErrorMessage="1" sqref="S6:X55">
      <formula1>6</formula1>
    </dataValidation>
    <dataValidation type="list" allowBlank="1" showInputMessage="1" showErrorMessage="1" sqref="C6:C55">
      <formula1>$AB$6:$AB$12</formula1>
    </dataValidation>
    <dataValidation type="list" allowBlank="1" showInputMessage="1" showErrorMessage="1" sqref="P6:P55">
      <formula1>$AC$7:$AC$19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5"/>
  <sheetViews>
    <sheetView zoomScaleSheetLayoutView="100" zoomScalePageLayoutView="0" workbookViewId="0" topLeftCell="A1">
      <selection activeCell="C6" sqref="C6:C7"/>
    </sheetView>
  </sheetViews>
  <sheetFormatPr defaultColWidth="9.00390625" defaultRowHeight="13.5"/>
  <cols>
    <col min="1" max="2" width="4.375" style="2" customWidth="1"/>
    <col min="3" max="3" width="6.875" style="2" customWidth="1"/>
    <col min="4" max="10" width="5.00390625" style="2" customWidth="1"/>
    <col min="11" max="11" width="3.75390625" style="2" customWidth="1"/>
    <col min="12" max="12" width="2.875" style="2" customWidth="1"/>
    <col min="13" max="14" width="10.00390625" style="2" customWidth="1"/>
    <col min="15" max="15" width="5.00390625" style="2" customWidth="1"/>
    <col min="16" max="16" width="10.00390625" style="2" customWidth="1"/>
    <col min="17" max="18" width="6.00390625" style="2" customWidth="1"/>
    <col min="19" max="24" width="3.375" style="2" customWidth="1"/>
    <col min="25" max="25" width="3.875" style="2" customWidth="1"/>
    <col min="26" max="27" width="9.00390625" style="2" customWidth="1"/>
    <col min="28" max="28" width="9.00390625" style="2" hidden="1" customWidth="1"/>
    <col min="29" max="29" width="0" style="2" hidden="1" customWidth="1"/>
    <col min="30" max="16384" width="9.00390625" style="2" customWidth="1"/>
  </cols>
  <sheetData>
    <row r="1" spans="1:25" ht="24" customHeight="1">
      <c r="A1" s="308" t="s">
        <v>92</v>
      </c>
      <c r="B1" s="308"/>
      <c r="C1" s="308"/>
      <c r="D1" s="308"/>
      <c r="E1" s="308"/>
      <c r="F1" s="308"/>
      <c r="G1" s="308"/>
      <c r="H1" s="35"/>
      <c r="I1" s="35"/>
      <c r="J1" s="35"/>
      <c r="K1" s="293" t="s">
        <v>39</v>
      </c>
      <c r="L1" s="294"/>
      <c r="M1" s="297">
        <f>'申込書1'!C5</f>
        <v>0</v>
      </c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8"/>
      <c r="Y1" s="37"/>
    </row>
    <row r="2" spans="1:25" ht="24.75" customHeight="1">
      <c r="A2" s="308"/>
      <c r="B2" s="308"/>
      <c r="C2" s="308"/>
      <c r="D2" s="308"/>
      <c r="E2" s="308"/>
      <c r="F2" s="308"/>
      <c r="G2" s="308"/>
      <c r="H2" s="57"/>
      <c r="I2" s="37"/>
      <c r="J2" s="35"/>
      <c r="K2" s="295"/>
      <c r="L2" s="296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300"/>
      <c r="Y2" s="37"/>
    </row>
    <row r="3" spans="1:25" ht="24.75" customHeight="1">
      <c r="A3" s="58" t="s">
        <v>46</v>
      </c>
      <c r="B3" s="58"/>
      <c r="C3" s="59"/>
      <c r="D3" s="60"/>
      <c r="E3" s="59"/>
      <c r="F3" s="59"/>
      <c r="G3" s="59"/>
      <c r="H3" s="37"/>
      <c r="I3" s="37"/>
      <c r="J3" s="35"/>
      <c r="K3" s="129" t="s">
        <v>76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7"/>
    </row>
    <row r="4" spans="1:25" ht="9" customHeight="1">
      <c r="A4" s="35"/>
      <c r="B4" s="35"/>
      <c r="C4" s="35"/>
      <c r="D4" s="35"/>
      <c r="E4" s="35"/>
      <c r="F4" s="35"/>
      <c r="G4" s="35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7"/>
    </row>
    <row r="5" spans="1:27" ht="33.75" customHeight="1" thickBot="1">
      <c r="A5" s="309" t="s">
        <v>35</v>
      </c>
      <c r="B5" s="61"/>
      <c r="C5" s="62" t="s">
        <v>45</v>
      </c>
      <c r="D5" s="312" t="s">
        <v>40</v>
      </c>
      <c r="E5" s="313"/>
      <c r="F5" s="313"/>
      <c r="G5" s="313"/>
      <c r="H5" s="313"/>
      <c r="I5" s="313"/>
      <c r="J5" s="314"/>
      <c r="K5" s="312" t="s">
        <v>2</v>
      </c>
      <c r="L5" s="313"/>
      <c r="M5" s="313"/>
      <c r="N5" s="314"/>
      <c r="O5" s="130" t="s">
        <v>75</v>
      </c>
      <c r="P5" s="123" t="s">
        <v>72</v>
      </c>
      <c r="Q5" s="312" t="s">
        <v>34</v>
      </c>
      <c r="R5" s="314"/>
      <c r="S5" s="315" t="s">
        <v>38</v>
      </c>
      <c r="T5" s="316"/>
      <c r="U5" s="316"/>
      <c r="V5" s="316"/>
      <c r="W5" s="316"/>
      <c r="X5" s="317"/>
      <c r="Y5" s="37"/>
      <c r="AA5" s="112" t="s">
        <v>50</v>
      </c>
    </row>
    <row r="6" spans="1:27" ht="17.25" customHeight="1" thickTop="1">
      <c r="A6" s="310"/>
      <c r="B6" s="318">
        <v>1</v>
      </c>
      <c r="C6" s="284">
        <v>2</v>
      </c>
      <c r="D6" s="286"/>
      <c r="E6" s="319"/>
      <c r="F6" s="319"/>
      <c r="G6" s="319"/>
      <c r="H6" s="319"/>
      <c r="I6" s="319"/>
      <c r="J6" s="320"/>
      <c r="K6" s="276"/>
      <c r="L6" s="277"/>
      <c r="M6" s="277"/>
      <c r="N6" s="259"/>
      <c r="O6" s="255"/>
      <c r="P6" s="304"/>
      <c r="Q6" s="321">
        <f>'申込書1'!$L$6</f>
        <v>0</v>
      </c>
      <c r="R6" s="322"/>
      <c r="S6" s="323">
        <f>'申込書1'!L5</f>
        <v>0</v>
      </c>
      <c r="T6" s="324"/>
      <c r="U6" s="324"/>
      <c r="V6" s="324"/>
      <c r="W6" s="324"/>
      <c r="X6" s="325"/>
      <c r="Y6" s="37"/>
      <c r="AA6" s="292"/>
    </row>
    <row r="7" spans="1:29" ht="36.75" customHeight="1">
      <c r="A7" s="310"/>
      <c r="B7" s="311"/>
      <c r="C7" s="285"/>
      <c r="D7" s="233"/>
      <c r="E7" s="329"/>
      <c r="F7" s="329"/>
      <c r="G7" s="329"/>
      <c r="H7" s="329"/>
      <c r="I7" s="329"/>
      <c r="J7" s="330"/>
      <c r="K7" s="252"/>
      <c r="L7" s="253"/>
      <c r="M7" s="253"/>
      <c r="N7" s="254"/>
      <c r="O7" s="256"/>
      <c r="P7" s="305"/>
      <c r="Q7" s="301"/>
      <c r="R7" s="302"/>
      <c r="S7" s="326"/>
      <c r="T7" s="327"/>
      <c r="U7" s="327"/>
      <c r="V7" s="327"/>
      <c r="W7" s="327"/>
      <c r="X7" s="328"/>
      <c r="Y7" s="37"/>
      <c r="AA7" s="292"/>
      <c r="AB7" s="2">
        <v>1</v>
      </c>
      <c r="AC7" s="2" t="s">
        <v>58</v>
      </c>
    </row>
    <row r="8" spans="1:29" ht="17.25" customHeight="1">
      <c r="A8" s="310"/>
      <c r="B8" s="309">
        <v>2</v>
      </c>
      <c r="C8" s="260"/>
      <c r="D8" s="236"/>
      <c r="E8" s="331"/>
      <c r="F8" s="331"/>
      <c r="G8" s="331"/>
      <c r="H8" s="331"/>
      <c r="I8" s="331"/>
      <c r="J8" s="332"/>
      <c r="K8" s="249"/>
      <c r="L8" s="250"/>
      <c r="M8" s="250"/>
      <c r="N8" s="251"/>
      <c r="O8" s="231"/>
      <c r="P8" s="306"/>
      <c r="Q8" s="301">
        <f>'申込書1'!$L$6</f>
        <v>0</v>
      </c>
      <c r="R8" s="302"/>
      <c r="S8" s="301">
        <f>S6</f>
        <v>0</v>
      </c>
      <c r="T8" s="303"/>
      <c r="U8" s="303"/>
      <c r="V8" s="303"/>
      <c r="W8" s="303"/>
      <c r="X8" s="302"/>
      <c r="Y8" s="37"/>
      <c r="AA8" s="292"/>
      <c r="AB8" s="2">
        <v>2</v>
      </c>
      <c r="AC8" s="2" t="s">
        <v>60</v>
      </c>
    </row>
    <row r="9" spans="1:29" ht="36.75" customHeight="1">
      <c r="A9" s="310"/>
      <c r="B9" s="311"/>
      <c r="C9" s="261"/>
      <c r="D9" s="233"/>
      <c r="E9" s="329"/>
      <c r="F9" s="329"/>
      <c r="G9" s="329"/>
      <c r="H9" s="329"/>
      <c r="I9" s="329"/>
      <c r="J9" s="330"/>
      <c r="K9" s="252"/>
      <c r="L9" s="253"/>
      <c r="M9" s="253"/>
      <c r="N9" s="254"/>
      <c r="O9" s="232"/>
      <c r="P9" s="307"/>
      <c r="Q9" s="301"/>
      <c r="R9" s="302"/>
      <c r="S9" s="301"/>
      <c r="T9" s="303"/>
      <c r="U9" s="303"/>
      <c r="V9" s="303"/>
      <c r="W9" s="303"/>
      <c r="X9" s="302"/>
      <c r="Y9" s="37"/>
      <c r="AA9" s="292"/>
      <c r="AB9" s="2">
        <v>3</v>
      </c>
      <c r="AC9" s="2" t="s">
        <v>59</v>
      </c>
    </row>
    <row r="10" spans="1:29" ht="17.25" customHeight="1">
      <c r="A10" s="310"/>
      <c r="B10" s="309">
        <v>3</v>
      </c>
      <c r="C10" s="260"/>
      <c r="D10" s="236"/>
      <c r="E10" s="331"/>
      <c r="F10" s="331"/>
      <c r="G10" s="331"/>
      <c r="H10" s="331"/>
      <c r="I10" s="331"/>
      <c r="J10" s="332"/>
      <c r="K10" s="249"/>
      <c r="L10" s="250"/>
      <c r="M10" s="250"/>
      <c r="N10" s="251"/>
      <c r="O10" s="231"/>
      <c r="P10" s="306"/>
      <c r="Q10" s="301">
        <f>'申込書1'!$L$6</f>
        <v>0</v>
      </c>
      <c r="R10" s="302"/>
      <c r="S10" s="301">
        <f>S8</f>
        <v>0</v>
      </c>
      <c r="T10" s="303"/>
      <c r="U10" s="303"/>
      <c r="V10" s="303"/>
      <c r="W10" s="303"/>
      <c r="X10" s="302"/>
      <c r="Y10" s="37"/>
      <c r="AA10" s="292"/>
      <c r="AB10" s="2">
        <v>4</v>
      </c>
      <c r="AC10" s="2" t="s">
        <v>61</v>
      </c>
    </row>
    <row r="11" spans="1:29" ht="36.75" customHeight="1">
      <c r="A11" s="310"/>
      <c r="B11" s="311"/>
      <c r="C11" s="261"/>
      <c r="D11" s="233"/>
      <c r="E11" s="329"/>
      <c r="F11" s="329"/>
      <c r="G11" s="329"/>
      <c r="H11" s="329"/>
      <c r="I11" s="329"/>
      <c r="J11" s="330"/>
      <c r="K11" s="252"/>
      <c r="L11" s="253"/>
      <c r="M11" s="253"/>
      <c r="N11" s="254"/>
      <c r="O11" s="232"/>
      <c r="P11" s="307"/>
      <c r="Q11" s="301"/>
      <c r="R11" s="302"/>
      <c r="S11" s="301"/>
      <c r="T11" s="303"/>
      <c r="U11" s="303"/>
      <c r="V11" s="303"/>
      <c r="W11" s="303"/>
      <c r="X11" s="302"/>
      <c r="Y11" s="37"/>
      <c r="AA11" s="292"/>
      <c r="AB11" s="2">
        <v>5</v>
      </c>
      <c r="AC11" s="2" t="s">
        <v>62</v>
      </c>
    </row>
    <row r="12" spans="1:29" ht="17.25" customHeight="1">
      <c r="A12" s="310"/>
      <c r="B12" s="309">
        <v>4</v>
      </c>
      <c r="C12" s="260"/>
      <c r="D12" s="236"/>
      <c r="E12" s="331"/>
      <c r="F12" s="331"/>
      <c r="G12" s="331"/>
      <c r="H12" s="331"/>
      <c r="I12" s="331"/>
      <c r="J12" s="332"/>
      <c r="K12" s="249"/>
      <c r="L12" s="250"/>
      <c r="M12" s="250"/>
      <c r="N12" s="251"/>
      <c r="O12" s="231"/>
      <c r="P12" s="306"/>
      <c r="Q12" s="301">
        <f>'申込書1'!$L$6</f>
        <v>0</v>
      </c>
      <c r="R12" s="302"/>
      <c r="S12" s="301">
        <f>S10</f>
        <v>0</v>
      </c>
      <c r="T12" s="303"/>
      <c r="U12" s="303"/>
      <c r="V12" s="303"/>
      <c r="W12" s="303"/>
      <c r="X12" s="302"/>
      <c r="Y12" s="37"/>
      <c r="AA12" s="292"/>
      <c r="AB12" s="2">
        <v>6</v>
      </c>
      <c r="AC12" s="2" t="s">
        <v>63</v>
      </c>
    </row>
    <row r="13" spans="1:29" ht="36.75" customHeight="1">
      <c r="A13" s="310"/>
      <c r="B13" s="311"/>
      <c r="C13" s="261"/>
      <c r="D13" s="233"/>
      <c r="E13" s="329"/>
      <c r="F13" s="329"/>
      <c r="G13" s="329"/>
      <c r="H13" s="329"/>
      <c r="I13" s="329"/>
      <c r="J13" s="330"/>
      <c r="K13" s="252"/>
      <c r="L13" s="253"/>
      <c r="M13" s="253"/>
      <c r="N13" s="254"/>
      <c r="O13" s="232"/>
      <c r="P13" s="307"/>
      <c r="Q13" s="301"/>
      <c r="R13" s="302"/>
      <c r="S13" s="301"/>
      <c r="T13" s="303"/>
      <c r="U13" s="303"/>
      <c r="V13" s="303"/>
      <c r="W13" s="303"/>
      <c r="X13" s="302"/>
      <c r="Y13" s="37"/>
      <c r="AA13" s="292"/>
      <c r="AC13" s="2" t="s">
        <v>64</v>
      </c>
    </row>
    <row r="14" spans="1:29" ht="17.25" customHeight="1">
      <c r="A14" s="310"/>
      <c r="B14" s="309">
        <v>5</v>
      </c>
      <c r="C14" s="260"/>
      <c r="D14" s="236"/>
      <c r="E14" s="331"/>
      <c r="F14" s="331"/>
      <c r="G14" s="331"/>
      <c r="H14" s="331"/>
      <c r="I14" s="331"/>
      <c r="J14" s="332"/>
      <c r="K14" s="249"/>
      <c r="L14" s="250"/>
      <c r="M14" s="250"/>
      <c r="N14" s="251"/>
      <c r="O14" s="231"/>
      <c r="P14" s="306"/>
      <c r="Q14" s="301">
        <f>'申込書1'!$L$6</f>
        <v>0</v>
      </c>
      <c r="R14" s="302"/>
      <c r="S14" s="301">
        <f>S12</f>
        <v>0</v>
      </c>
      <c r="T14" s="303"/>
      <c r="U14" s="303"/>
      <c r="V14" s="303"/>
      <c r="W14" s="303"/>
      <c r="X14" s="302"/>
      <c r="Y14" s="37"/>
      <c r="AA14" s="292"/>
      <c r="AC14" s="2" t="s">
        <v>65</v>
      </c>
    </row>
    <row r="15" spans="1:29" ht="36.75" customHeight="1">
      <c r="A15" s="310"/>
      <c r="B15" s="311"/>
      <c r="C15" s="261"/>
      <c r="D15" s="233"/>
      <c r="E15" s="329"/>
      <c r="F15" s="329"/>
      <c r="G15" s="329"/>
      <c r="H15" s="329"/>
      <c r="I15" s="329"/>
      <c r="J15" s="330"/>
      <c r="K15" s="252"/>
      <c r="L15" s="253"/>
      <c r="M15" s="253"/>
      <c r="N15" s="254"/>
      <c r="O15" s="232"/>
      <c r="P15" s="307"/>
      <c r="Q15" s="301"/>
      <c r="R15" s="302"/>
      <c r="S15" s="301"/>
      <c r="T15" s="303"/>
      <c r="U15" s="303"/>
      <c r="V15" s="303"/>
      <c r="W15" s="303"/>
      <c r="X15" s="302"/>
      <c r="Y15" s="37"/>
      <c r="AA15" s="292"/>
      <c r="AC15" s="2" t="s">
        <v>66</v>
      </c>
    </row>
    <row r="16" spans="1:29" ht="17.25" customHeight="1">
      <c r="A16" s="310"/>
      <c r="B16" s="309">
        <v>6</v>
      </c>
      <c r="C16" s="260"/>
      <c r="D16" s="236"/>
      <c r="E16" s="331"/>
      <c r="F16" s="331"/>
      <c r="G16" s="331"/>
      <c r="H16" s="331"/>
      <c r="I16" s="331"/>
      <c r="J16" s="332"/>
      <c r="K16" s="249"/>
      <c r="L16" s="250"/>
      <c r="M16" s="250"/>
      <c r="N16" s="251"/>
      <c r="O16" s="231"/>
      <c r="P16" s="306"/>
      <c r="Q16" s="301">
        <f>'申込書1'!$L$6</f>
        <v>0</v>
      </c>
      <c r="R16" s="302"/>
      <c r="S16" s="301">
        <f>S14</f>
        <v>0</v>
      </c>
      <c r="T16" s="303"/>
      <c r="U16" s="303"/>
      <c r="V16" s="303"/>
      <c r="W16" s="303"/>
      <c r="X16" s="302"/>
      <c r="Y16" s="37"/>
      <c r="AA16" s="292"/>
      <c r="AC16" s="2" t="s">
        <v>67</v>
      </c>
    </row>
    <row r="17" spans="1:29" ht="36.75" customHeight="1">
      <c r="A17" s="310"/>
      <c r="B17" s="311"/>
      <c r="C17" s="261"/>
      <c r="D17" s="233"/>
      <c r="E17" s="329"/>
      <c r="F17" s="329"/>
      <c r="G17" s="329"/>
      <c r="H17" s="329"/>
      <c r="I17" s="329"/>
      <c r="J17" s="330"/>
      <c r="K17" s="252"/>
      <c r="L17" s="253"/>
      <c r="M17" s="253"/>
      <c r="N17" s="254"/>
      <c r="O17" s="232"/>
      <c r="P17" s="307"/>
      <c r="Q17" s="301"/>
      <c r="R17" s="302"/>
      <c r="S17" s="301"/>
      <c r="T17" s="303"/>
      <c r="U17" s="303"/>
      <c r="V17" s="303"/>
      <c r="W17" s="303"/>
      <c r="X17" s="302"/>
      <c r="Y17" s="37"/>
      <c r="AA17" s="292"/>
      <c r="AC17" s="2" t="s">
        <v>68</v>
      </c>
    </row>
    <row r="18" spans="1:29" ht="17.25" customHeight="1">
      <c r="A18" s="310"/>
      <c r="B18" s="309">
        <v>7</v>
      </c>
      <c r="C18" s="260"/>
      <c r="D18" s="236"/>
      <c r="E18" s="331"/>
      <c r="F18" s="331"/>
      <c r="G18" s="331"/>
      <c r="H18" s="331"/>
      <c r="I18" s="331"/>
      <c r="J18" s="332"/>
      <c r="K18" s="249"/>
      <c r="L18" s="250"/>
      <c r="M18" s="250"/>
      <c r="N18" s="251"/>
      <c r="O18" s="231"/>
      <c r="P18" s="306"/>
      <c r="Q18" s="301">
        <f>'申込書1'!$L$6</f>
        <v>0</v>
      </c>
      <c r="R18" s="302"/>
      <c r="S18" s="301">
        <f>S16</f>
        <v>0</v>
      </c>
      <c r="T18" s="303"/>
      <c r="U18" s="303"/>
      <c r="V18" s="303"/>
      <c r="W18" s="303"/>
      <c r="X18" s="302"/>
      <c r="Y18" s="37"/>
      <c r="AA18" s="292"/>
      <c r="AC18" s="2" t="s">
        <v>69</v>
      </c>
    </row>
    <row r="19" spans="1:29" ht="36.75" customHeight="1">
      <c r="A19" s="310"/>
      <c r="B19" s="311"/>
      <c r="C19" s="261"/>
      <c r="D19" s="233"/>
      <c r="E19" s="329"/>
      <c r="F19" s="329"/>
      <c r="G19" s="329"/>
      <c r="H19" s="329"/>
      <c r="I19" s="329"/>
      <c r="J19" s="330"/>
      <c r="K19" s="252"/>
      <c r="L19" s="253"/>
      <c r="M19" s="253"/>
      <c r="N19" s="254"/>
      <c r="O19" s="232"/>
      <c r="P19" s="307"/>
      <c r="Q19" s="301"/>
      <c r="R19" s="302"/>
      <c r="S19" s="301"/>
      <c r="T19" s="303"/>
      <c r="U19" s="303"/>
      <c r="V19" s="303"/>
      <c r="W19" s="303"/>
      <c r="X19" s="302"/>
      <c r="Y19" s="37"/>
      <c r="AA19" s="292"/>
      <c r="AC19" s="2" t="s">
        <v>70</v>
      </c>
    </row>
    <row r="20" spans="1:27" ht="17.25" customHeight="1">
      <c r="A20" s="310"/>
      <c r="B20" s="309">
        <v>8</v>
      </c>
      <c r="C20" s="260"/>
      <c r="D20" s="236"/>
      <c r="E20" s="331"/>
      <c r="F20" s="331"/>
      <c r="G20" s="331"/>
      <c r="H20" s="331"/>
      <c r="I20" s="331"/>
      <c r="J20" s="332"/>
      <c r="K20" s="249"/>
      <c r="L20" s="250"/>
      <c r="M20" s="250"/>
      <c r="N20" s="251"/>
      <c r="O20" s="231"/>
      <c r="P20" s="306"/>
      <c r="Q20" s="301">
        <f>'申込書1'!$L$6</f>
        <v>0</v>
      </c>
      <c r="R20" s="302"/>
      <c r="S20" s="301">
        <f>S18</f>
        <v>0</v>
      </c>
      <c r="T20" s="303"/>
      <c r="U20" s="303"/>
      <c r="V20" s="303"/>
      <c r="W20" s="303"/>
      <c r="X20" s="302"/>
      <c r="Y20" s="37"/>
      <c r="AA20" s="292"/>
    </row>
    <row r="21" spans="1:27" ht="36.75" customHeight="1">
      <c r="A21" s="310"/>
      <c r="B21" s="311"/>
      <c r="C21" s="261"/>
      <c r="D21" s="233"/>
      <c r="E21" s="329"/>
      <c r="F21" s="329"/>
      <c r="G21" s="329"/>
      <c r="H21" s="329"/>
      <c r="I21" s="329"/>
      <c r="J21" s="330"/>
      <c r="K21" s="252"/>
      <c r="L21" s="253"/>
      <c r="M21" s="253"/>
      <c r="N21" s="254"/>
      <c r="O21" s="232"/>
      <c r="P21" s="307"/>
      <c r="Q21" s="301"/>
      <c r="R21" s="302"/>
      <c r="S21" s="301"/>
      <c r="T21" s="303"/>
      <c r="U21" s="303"/>
      <c r="V21" s="303"/>
      <c r="W21" s="303"/>
      <c r="X21" s="302"/>
      <c r="Y21" s="37"/>
      <c r="AA21" s="292"/>
    </row>
    <row r="22" spans="1:27" ht="17.25" customHeight="1">
      <c r="A22" s="310"/>
      <c r="B22" s="309">
        <v>9</v>
      </c>
      <c r="C22" s="260"/>
      <c r="D22" s="236"/>
      <c r="E22" s="331"/>
      <c r="F22" s="331"/>
      <c r="G22" s="331"/>
      <c r="H22" s="331"/>
      <c r="I22" s="331"/>
      <c r="J22" s="332"/>
      <c r="K22" s="249"/>
      <c r="L22" s="250"/>
      <c r="M22" s="250"/>
      <c r="N22" s="251"/>
      <c r="O22" s="231"/>
      <c r="P22" s="306"/>
      <c r="Q22" s="301">
        <f>'申込書1'!$L$6</f>
        <v>0</v>
      </c>
      <c r="R22" s="302"/>
      <c r="S22" s="301">
        <f>S20</f>
        <v>0</v>
      </c>
      <c r="T22" s="303"/>
      <c r="U22" s="303"/>
      <c r="V22" s="303"/>
      <c r="W22" s="303"/>
      <c r="X22" s="302"/>
      <c r="Y22" s="37"/>
      <c r="AA22" s="292"/>
    </row>
    <row r="23" spans="1:27" ht="36.75" customHeight="1">
      <c r="A23" s="310"/>
      <c r="B23" s="311"/>
      <c r="C23" s="261"/>
      <c r="D23" s="233"/>
      <c r="E23" s="329"/>
      <c r="F23" s="329"/>
      <c r="G23" s="329"/>
      <c r="H23" s="329"/>
      <c r="I23" s="329"/>
      <c r="J23" s="330"/>
      <c r="K23" s="252"/>
      <c r="L23" s="253"/>
      <c r="M23" s="253"/>
      <c r="N23" s="254"/>
      <c r="O23" s="232"/>
      <c r="P23" s="307"/>
      <c r="Q23" s="301"/>
      <c r="R23" s="302"/>
      <c r="S23" s="301"/>
      <c r="T23" s="303"/>
      <c r="U23" s="303"/>
      <c r="V23" s="303"/>
      <c r="W23" s="303"/>
      <c r="X23" s="302"/>
      <c r="Y23" s="37"/>
      <c r="AA23" s="292"/>
    </row>
    <row r="24" spans="1:27" ht="17.25" customHeight="1">
      <c r="A24" s="310"/>
      <c r="B24" s="333">
        <v>10</v>
      </c>
      <c r="C24" s="260"/>
      <c r="D24" s="236"/>
      <c r="E24" s="331"/>
      <c r="F24" s="331"/>
      <c r="G24" s="331"/>
      <c r="H24" s="331"/>
      <c r="I24" s="331"/>
      <c r="J24" s="332"/>
      <c r="K24" s="249"/>
      <c r="L24" s="250"/>
      <c r="M24" s="250"/>
      <c r="N24" s="251"/>
      <c r="O24" s="231"/>
      <c r="P24" s="306"/>
      <c r="Q24" s="301">
        <f>'申込書1'!$L$6</f>
        <v>0</v>
      </c>
      <c r="R24" s="302"/>
      <c r="S24" s="301">
        <f>S22</f>
        <v>0</v>
      </c>
      <c r="T24" s="303"/>
      <c r="U24" s="303"/>
      <c r="V24" s="303"/>
      <c r="W24" s="303"/>
      <c r="X24" s="302"/>
      <c r="Y24" s="37"/>
      <c r="AA24" s="292"/>
    </row>
    <row r="25" spans="1:27" ht="36.75" customHeight="1">
      <c r="A25" s="310"/>
      <c r="B25" s="334"/>
      <c r="C25" s="261"/>
      <c r="D25" s="233"/>
      <c r="E25" s="329"/>
      <c r="F25" s="329"/>
      <c r="G25" s="329"/>
      <c r="H25" s="329"/>
      <c r="I25" s="329"/>
      <c r="J25" s="330"/>
      <c r="K25" s="252"/>
      <c r="L25" s="253"/>
      <c r="M25" s="253"/>
      <c r="N25" s="254"/>
      <c r="O25" s="232"/>
      <c r="P25" s="307"/>
      <c r="Q25" s="301"/>
      <c r="R25" s="302"/>
      <c r="S25" s="301"/>
      <c r="T25" s="303"/>
      <c r="U25" s="303"/>
      <c r="V25" s="303"/>
      <c r="W25" s="303"/>
      <c r="X25" s="302"/>
      <c r="Y25" s="37"/>
      <c r="AA25" s="292"/>
    </row>
    <row r="26" spans="1:27" ht="17.25" customHeight="1">
      <c r="A26" s="310"/>
      <c r="B26" s="333">
        <v>11</v>
      </c>
      <c r="C26" s="260"/>
      <c r="D26" s="236"/>
      <c r="E26" s="331"/>
      <c r="F26" s="331"/>
      <c r="G26" s="331"/>
      <c r="H26" s="331"/>
      <c r="I26" s="331"/>
      <c r="J26" s="332"/>
      <c r="K26" s="249"/>
      <c r="L26" s="250"/>
      <c r="M26" s="250"/>
      <c r="N26" s="251"/>
      <c r="O26" s="231"/>
      <c r="P26" s="306"/>
      <c r="Q26" s="301">
        <f>'申込書1'!$L$6</f>
        <v>0</v>
      </c>
      <c r="R26" s="302"/>
      <c r="S26" s="301">
        <f>S12</f>
        <v>0</v>
      </c>
      <c r="T26" s="303"/>
      <c r="U26" s="303"/>
      <c r="V26" s="303"/>
      <c r="W26" s="303"/>
      <c r="X26" s="302"/>
      <c r="Y26" s="37"/>
      <c r="AA26" s="292"/>
    </row>
    <row r="27" spans="1:27" ht="36.75" customHeight="1">
      <c r="A27" s="310"/>
      <c r="B27" s="334"/>
      <c r="C27" s="261"/>
      <c r="D27" s="233"/>
      <c r="E27" s="329"/>
      <c r="F27" s="329"/>
      <c r="G27" s="329"/>
      <c r="H27" s="329"/>
      <c r="I27" s="329"/>
      <c r="J27" s="330"/>
      <c r="K27" s="252"/>
      <c r="L27" s="253"/>
      <c r="M27" s="253"/>
      <c r="N27" s="254"/>
      <c r="O27" s="232"/>
      <c r="P27" s="307"/>
      <c r="Q27" s="301"/>
      <c r="R27" s="302"/>
      <c r="S27" s="301"/>
      <c r="T27" s="303"/>
      <c r="U27" s="303"/>
      <c r="V27" s="303"/>
      <c r="W27" s="303"/>
      <c r="X27" s="302"/>
      <c r="Y27" s="37"/>
      <c r="AA27" s="292"/>
    </row>
    <row r="28" spans="1:27" ht="17.25" customHeight="1">
      <c r="A28" s="310"/>
      <c r="B28" s="333">
        <v>12</v>
      </c>
      <c r="C28" s="260"/>
      <c r="D28" s="236"/>
      <c r="E28" s="331"/>
      <c r="F28" s="331"/>
      <c r="G28" s="331"/>
      <c r="H28" s="331"/>
      <c r="I28" s="331"/>
      <c r="J28" s="332"/>
      <c r="K28" s="249"/>
      <c r="L28" s="250"/>
      <c r="M28" s="250"/>
      <c r="N28" s="251"/>
      <c r="O28" s="231"/>
      <c r="P28" s="306"/>
      <c r="Q28" s="301">
        <f>'申込書1'!$L$6</f>
        <v>0</v>
      </c>
      <c r="R28" s="302"/>
      <c r="S28" s="301">
        <f>S26</f>
        <v>0</v>
      </c>
      <c r="T28" s="303"/>
      <c r="U28" s="303"/>
      <c r="V28" s="303"/>
      <c r="W28" s="303"/>
      <c r="X28" s="302"/>
      <c r="Y28" s="37"/>
      <c r="AA28" s="292"/>
    </row>
    <row r="29" spans="1:27" ht="36.75" customHeight="1">
      <c r="A29" s="310"/>
      <c r="B29" s="334"/>
      <c r="C29" s="261"/>
      <c r="D29" s="233"/>
      <c r="E29" s="329"/>
      <c r="F29" s="329"/>
      <c r="G29" s="329"/>
      <c r="H29" s="329"/>
      <c r="I29" s="329"/>
      <c r="J29" s="330"/>
      <c r="K29" s="252"/>
      <c r="L29" s="253"/>
      <c r="M29" s="253"/>
      <c r="N29" s="254"/>
      <c r="O29" s="232"/>
      <c r="P29" s="307"/>
      <c r="Q29" s="301"/>
      <c r="R29" s="302"/>
      <c r="S29" s="301"/>
      <c r="T29" s="303"/>
      <c r="U29" s="303"/>
      <c r="V29" s="303"/>
      <c r="W29" s="303"/>
      <c r="X29" s="302"/>
      <c r="Y29" s="37"/>
      <c r="AA29" s="292"/>
    </row>
    <row r="30" spans="1:27" ht="17.25" customHeight="1">
      <c r="A30" s="310"/>
      <c r="B30" s="333">
        <v>13</v>
      </c>
      <c r="C30" s="260"/>
      <c r="D30" s="236"/>
      <c r="E30" s="331"/>
      <c r="F30" s="331"/>
      <c r="G30" s="331"/>
      <c r="H30" s="331"/>
      <c r="I30" s="331"/>
      <c r="J30" s="332"/>
      <c r="K30" s="249"/>
      <c r="L30" s="250"/>
      <c r="M30" s="250"/>
      <c r="N30" s="251"/>
      <c r="O30" s="231"/>
      <c r="P30" s="306"/>
      <c r="Q30" s="301">
        <f>'申込書1'!$L$6</f>
        <v>0</v>
      </c>
      <c r="R30" s="302"/>
      <c r="S30" s="301">
        <f>S28</f>
        <v>0</v>
      </c>
      <c r="T30" s="303"/>
      <c r="U30" s="303"/>
      <c r="V30" s="303"/>
      <c r="W30" s="303"/>
      <c r="X30" s="302"/>
      <c r="Y30" s="37"/>
      <c r="AA30" s="292"/>
    </row>
    <row r="31" spans="1:27" ht="36.75" customHeight="1">
      <c r="A31" s="310"/>
      <c r="B31" s="334"/>
      <c r="C31" s="261"/>
      <c r="D31" s="233"/>
      <c r="E31" s="329"/>
      <c r="F31" s="329"/>
      <c r="G31" s="329"/>
      <c r="H31" s="329"/>
      <c r="I31" s="329"/>
      <c r="J31" s="330"/>
      <c r="K31" s="252"/>
      <c r="L31" s="253"/>
      <c r="M31" s="253"/>
      <c r="N31" s="254"/>
      <c r="O31" s="232"/>
      <c r="P31" s="307"/>
      <c r="Q31" s="301"/>
      <c r="R31" s="302"/>
      <c r="S31" s="301"/>
      <c r="T31" s="303"/>
      <c r="U31" s="303"/>
      <c r="V31" s="303"/>
      <c r="W31" s="303"/>
      <c r="X31" s="302"/>
      <c r="Y31" s="37"/>
      <c r="AA31" s="292"/>
    </row>
    <row r="32" spans="1:27" ht="17.25" customHeight="1">
      <c r="A32" s="310"/>
      <c r="B32" s="333">
        <v>14</v>
      </c>
      <c r="C32" s="260"/>
      <c r="D32" s="236"/>
      <c r="E32" s="331"/>
      <c r="F32" s="331"/>
      <c r="G32" s="331"/>
      <c r="H32" s="331"/>
      <c r="I32" s="331"/>
      <c r="J32" s="332"/>
      <c r="K32" s="249"/>
      <c r="L32" s="250"/>
      <c r="M32" s="250"/>
      <c r="N32" s="251"/>
      <c r="O32" s="231"/>
      <c r="P32" s="306"/>
      <c r="Q32" s="301">
        <f>'申込書1'!$L$6</f>
        <v>0</v>
      </c>
      <c r="R32" s="302"/>
      <c r="S32" s="301">
        <f>S18</f>
        <v>0</v>
      </c>
      <c r="T32" s="303"/>
      <c r="U32" s="303"/>
      <c r="V32" s="303"/>
      <c r="W32" s="303"/>
      <c r="X32" s="302"/>
      <c r="Y32" s="37"/>
      <c r="AA32" s="292"/>
    </row>
    <row r="33" spans="1:27" ht="36.75" customHeight="1">
      <c r="A33" s="310"/>
      <c r="B33" s="334"/>
      <c r="C33" s="261"/>
      <c r="D33" s="233"/>
      <c r="E33" s="329"/>
      <c r="F33" s="329"/>
      <c r="G33" s="329"/>
      <c r="H33" s="329"/>
      <c r="I33" s="329"/>
      <c r="J33" s="330"/>
      <c r="K33" s="252"/>
      <c r="L33" s="253"/>
      <c r="M33" s="253"/>
      <c r="N33" s="254"/>
      <c r="O33" s="232"/>
      <c r="P33" s="307"/>
      <c r="Q33" s="301"/>
      <c r="R33" s="302"/>
      <c r="S33" s="301"/>
      <c r="T33" s="303"/>
      <c r="U33" s="303"/>
      <c r="V33" s="303"/>
      <c r="W33" s="303"/>
      <c r="X33" s="302"/>
      <c r="Y33" s="37"/>
      <c r="AA33" s="292"/>
    </row>
    <row r="34" spans="1:27" ht="17.25" customHeight="1">
      <c r="A34" s="310"/>
      <c r="B34" s="333">
        <v>15</v>
      </c>
      <c r="C34" s="260"/>
      <c r="D34" s="236"/>
      <c r="E34" s="331"/>
      <c r="F34" s="331"/>
      <c r="G34" s="331"/>
      <c r="H34" s="331"/>
      <c r="I34" s="331"/>
      <c r="J34" s="332"/>
      <c r="K34" s="249"/>
      <c r="L34" s="250"/>
      <c r="M34" s="250"/>
      <c r="N34" s="251"/>
      <c r="O34" s="231"/>
      <c r="P34" s="306"/>
      <c r="Q34" s="301">
        <f>'申込書1'!$L$6</f>
        <v>0</v>
      </c>
      <c r="R34" s="302"/>
      <c r="S34" s="301">
        <f>S32</f>
        <v>0</v>
      </c>
      <c r="T34" s="303"/>
      <c r="U34" s="303"/>
      <c r="V34" s="303"/>
      <c r="W34" s="303"/>
      <c r="X34" s="302"/>
      <c r="Y34" s="37"/>
      <c r="AA34" s="292"/>
    </row>
    <row r="35" spans="1:27" ht="36.75" customHeight="1">
      <c r="A35" s="310"/>
      <c r="B35" s="334"/>
      <c r="C35" s="261"/>
      <c r="D35" s="233"/>
      <c r="E35" s="329"/>
      <c r="F35" s="329"/>
      <c r="G35" s="329"/>
      <c r="H35" s="329"/>
      <c r="I35" s="329"/>
      <c r="J35" s="330"/>
      <c r="K35" s="252"/>
      <c r="L35" s="253"/>
      <c r="M35" s="253"/>
      <c r="N35" s="254"/>
      <c r="O35" s="232"/>
      <c r="P35" s="307"/>
      <c r="Q35" s="301"/>
      <c r="R35" s="302"/>
      <c r="S35" s="301"/>
      <c r="T35" s="303"/>
      <c r="U35" s="303"/>
      <c r="V35" s="303"/>
      <c r="W35" s="303"/>
      <c r="X35" s="302"/>
      <c r="Y35" s="37"/>
      <c r="AA35" s="292"/>
    </row>
    <row r="36" spans="1:27" ht="17.25" customHeight="1">
      <c r="A36" s="310"/>
      <c r="B36" s="333">
        <v>16</v>
      </c>
      <c r="C36" s="260"/>
      <c r="D36" s="236"/>
      <c r="E36" s="331"/>
      <c r="F36" s="331"/>
      <c r="G36" s="331"/>
      <c r="H36" s="331"/>
      <c r="I36" s="331"/>
      <c r="J36" s="332"/>
      <c r="K36" s="249"/>
      <c r="L36" s="250"/>
      <c r="M36" s="250"/>
      <c r="N36" s="251"/>
      <c r="O36" s="231"/>
      <c r="P36" s="306"/>
      <c r="Q36" s="301">
        <f>'申込書1'!$L$6</f>
        <v>0</v>
      </c>
      <c r="R36" s="302"/>
      <c r="S36" s="301">
        <f>S34</f>
        <v>0</v>
      </c>
      <c r="T36" s="303"/>
      <c r="U36" s="303"/>
      <c r="V36" s="303"/>
      <c r="W36" s="303"/>
      <c r="X36" s="302"/>
      <c r="Y36" s="37"/>
      <c r="AA36" s="292"/>
    </row>
    <row r="37" spans="1:27" ht="36.75" customHeight="1">
      <c r="A37" s="310"/>
      <c r="B37" s="334"/>
      <c r="C37" s="261"/>
      <c r="D37" s="233"/>
      <c r="E37" s="329"/>
      <c r="F37" s="329"/>
      <c r="G37" s="329"/>
      <c r="H37" s="329"/>
      <c r="I37" s="329"/>
      <c r="J37" s="330"/>
      <c r="K37" s="252"/>
      <c r="L37" s="253"/>
      <c r="M37" s="253"/>
      <c r="N37" s="254"/>
      <c r="O37" s="232"/>
      <c r="P37" s="307"/>
      <c r="Q37" s="301"/>
      <c r="R37" s="302"/>
      <c r="S37" s="301"/>
      <c r="T37" s="303"/>
      <c r="U37" s="303"/>
      <c r="V37" s="303"/>
      <c r="W37" s="303"/>
      <c r="X37" s="302"/>
      <c r="Y37" s="37"/>
      <c r="AA37" s="292"/>
    </row>
    <row r="38" spans="1:27" ht="17.25" customHeight="1">
      <c r="A38" s="310"/>
      <c r="B38" s="333">
        <v>17</v>
      </c>
      <c r="C38" s="260"/>
      <c r="D38" s="236"/>
      <c r="E38" s="331"/>
      <c r="F38" s="331"/>
      <c r="G38" s="331"/>
      <c r="H38" s="331"/>
      <c r="I38" s="331"/>
      <c r="J38" s="332"/>
      <c r="K38" s="249"/>
      <c r="L38" s="250"/>
      <c r="M38" s="250"/>
      <c r="N38" s="251"/>
      <c r="O38" s="231"/>
      <c r="P38" s="306"/>
      <c r="Q38" s="301">
        <f>'申込書1'!$L$6</f>
        <v>0</v>
      </c>
      <c r="R38" s="302"/>
      <c r="S38" s="301">
        <f>S24</f>
        <v>0</v>
      </c>
      <c r="T38" s="303"/>
      <c r="U38" s="303"/>
      <c r="V38" s="303"/>
      <c r="W38" s="303"/>
      <c r="X38" s="302"/>
      <c r="Y38" s="37"/>
      <c r="AA38" s="292"/>
    </row>
    <row r="39" spans="1:27" ht="36.75" customHeight="1">
      <c r="A39" s="310"/>
      <c r="B39" s="334"/>
      <c r="C39" s="261"/>
      <c r="D39" s="233"/>
      <c r="E39" s="329"/>
      <c r="F39" s="329"/>
      <c r="G39" s="329"/>
      <c r="H39" s="329"/>
      <c r="I39" s="329"/>
      <c r="J39" s="330"/>
      <c r="K39" s="252"/>
      <c r="L39" s="253"/>
      <c r="M39" s="253"/>
      <c r="N39" s="254"/>
      <c r="O39" s="232"/>
      <c r="P39" s="307"/>
      <c r="Q39" s="301"/>
      <c r="R39" s="302"/>
      <c r="S39" s="301"/>
      <c r="T39" s="303"/>
      <c r="U39" s="303"/>
      <c r="V39" s="303"/>
      <c r="W39" s="303"/>
      <c r="X39" s="302"/>
      <c r="Y39" s="37"/>
      <c r="AA39" s="292"/>
    </row>
    <row r="40" spans="1:27" ht="17.25" customHeight="1">
      <c r="A40" s="310"/>
      <c r="B40" s="333">
        <v>18</v>
      </c>
      <c r="C40" s="260"/>
      <c r="D40" s="236"/>
      <c r="E40" s="331"/>
      <c r="F40" s="331"/>
      <c r="G40" s="331"/>
      <c r="H40" s="331"/>
      <c r="I40" s="331"/>
      <c r="J40" s="332"/>
      <c r="K40" s="249"/>
      <c r="L40" s="250"/>
      <c r="M40" s="250"/>
      <c r="N40" s="251"/>
      <c r="O40" s="231"/>
      <c r="P40" s="306"/>
      <c r="Q40" s="301">
        <f>'申込書1'!$L$6</f>
        <v>0</v>
      </c>
      <c r="R40" s="302"/>
      <c r="S40" s="301">
        <f>S38</f>
        <v>0</v>
      </c>
      <c r="T40" s="303"/>
      <c r="U40" s="303"/>
      <c r="V40" s="303"/>
      <c r="W40" s="303"/>
      <c r="X40" s="302"/>
      <c r="Y40" s="37"/>
      <c r="AA40" s="292"/>
    </row>
    <row r="41" spans="1:27" ht="36.75" customHeight="1">
      <c r="A41" s="310"/>
      <c r="B41" s="334"/>
      <c r="C41" s="261"/>
      <c r="D41" s="233"/>
      <c r="E41" s="329"/>
      <c r="F41" s="329"/>
      <c r="G41" s="329"/>
      <c r="H41" s="329"/>
      <c r="I41" s="329"/>
      <c r="J41" s="330"/>
      <c r="K41" s="252"/>
      <c r="L41" s="253"/>
      <c r="M41" s="253"/>
      <c r="N41" s="254"/>
      <c r="O41" s="232"/>
      <c r="P41" s="307"/>
      <c r="Q41" s="301"/>
      <c r="R41" s="302"/>
      <c r="S41" s="301"/>
      <c r="T41" s="303"/>
      <c r="U41" s="303"/>
      <c r="V41" s="303"/>
      <c r="W41" s="303"/>
      <c r="X41" s="302"/>
      <c r="Y41" s="37"/>
      <c r="AA41" s="292"/>
    </row>
    <row r="42" spans="1:27" ht="17.25" customHeight="1">
      <c r="A42" s="310"/>
      <c r="B42" s="333">
        <v>19</v>
      </c>
      <c r="C42" s="260"/>
      <c r="D42" s="236"/>
      <c r="E42" s="331"/>
      <c r="F42" s="331"/>
      <c r="G42" s="331"/>
      <c r="H42" s="331"/>
      <c r="I42" s="331"/>
      <c r="J42" s="332"/>
      <c r="K42" s="249"/>
      <c r="L42" s="250"/>
      <c r="M42" s="250"/>
      <c r="N42" s="251"/>
      <c r="O42" s="231"/>
      <c r="P42" s="306"/>
      <c r="Q42" s="301">
        <f>'申込書1'!$L$6</f>
        <v>0</v>
      </c>
      <c r="R42" s="302"/>
      <c r="S42" s="301">
        <f>S32</f>
        <v>0</v>
      </c>
      <c r="T42" s="303"/>
      <c r="U42" s="303"/>
      <c r="V42" s="303"/>
      <c r="W42" s="303"/>
      <c r="X42" s="302"/>
      <c r="Y42" s="37"/>
      <c r="AA42" s="292"/>
    </row>
    <row r="43" spans="1:27" ht="36.75" customHeight="1">
      <c r="A43" s="310"/>
      <c r="B43" s="334"/>
      <c r="C43" s="261"/>
      <c r="D43" s="233"/>
      <c r="E43" s="329"/>
      <c r="F43" s="329"/>
      <c r="G43" s="329"/>
      <c r="H43" s="329"/>
      <c r="I43" s="329"/>
      <c r="J43" s="330"/>
      <c r="K43" s="252"/>
      <c r="L43" s="253"/>
      <c r="M43" s="253"/>
      <c r="N43" s="254"/>
      <c r="O43" s="232"/>
      <c r="P43" s="307"/>
      <c r="Q43" s="301"/>
      <c r="R43" s="302"/>
      <c r="S43" s="301"/>
      <c r="T43" s="303"/>
      <c r="U43" s="303"/>
      <c r="V43" s="303"/>
      <c r="W43" s="303"/>
      <c r="X43" s="302"/>
      <c r="Y43" s="37"/>
      <c r="AA43" s="292"/>
    </row>
    <row r="44" spans="1:27" ht="17.25" customHeight="1">
      <c r="A44" s="310"/>
      <c r="B44" s="333">
        <v>20</v>
      </c>
      <c r="C44" s="260"/>
      <c r="D44" s="236"/>
      <c r="E44" s="331"/>
      <c r="F44" s="331"/>
      <c r="G44" s="331"/>
      <c r="H44" s="331"/>
      <c r="I44" s="331"/>
      <c r="J44" s="332"/>
      <c r="K44" s="249"/>
      <c r="L44" s="250"/>
      <c r="M44" s="250"/>
      <c r="N44" s="251"/>
      <c r="O44" s="231"/>
      <c r="P44" s="306"/>
      <c r="Q44" s="301">
        <f>'申込書1'!$L$6</f>
        <v>0</v>
      </c>
      <c r="R44" s="302"/>
      <c r="S44" s="301">
        <f>S42</f>
        <v>0</v>
      </c>
      <c r="T44" s="303"/>
      <c r="U44" s="303"/>
      <c r="V44" s="303"/>
      <c r="W44" s="303"/>
      <c r="X44" s="302"/>
      <c r="Y44" s="37"/>
      <c r="AA44" s="292"/>
    </row>
    <row r="45" spans="1:27" ht="36.75" customHeight="1">
      <c r="A45" s="310"/>
      <c r="B45" s="334"/>
      <c r="C45" s="261"/>
      <c r="D45" s="233"/>
      <c r="E45" s="329"/>
      <c r="F45" s="329"/>
      <c r="G45" s="329"/>
      <c r="H45" s="329"/>
      <c r="I45" s="329"/>
      <c r="J45" s="330"/>
      <c r="K45" s="252"/>
      <c r="L45" s="253"/>
      <c r="M45" s="253"/>
      <c r="N45" s="254"/>
      <c r="O45" s="232"/>
      <c r="P45" s="307"/>
      <c r="Q45" s="301"/>
      <c r="R45" s="302"/>
      <c r="S45" s="301"/>
      <c r="T45" s="303"/>
      <c r="U45" s="303"/>
      <c r="V45" s="303"/>
      <c r="W45" s="303"/>
      <c r="X45" s="302"/>
      <c r="Y45" s="37"/>
      <c r="AA45" s="292"/>
    </row>
    <row r="46" spans="1:27" ht="17.25" customHeight="1">
      <c r="A46" s="310"/>
      <c r="B46" s="333">
        <v>21</v>
      </c>
      <c r="C46" s="260"/>
      <c r="D46" s="236"/>
      <c r="E46" s="331"/>
      <c r="F46" s="331"/>
      <c r="G46" s="331"/>
      <c r="H46" s="331"/>
      <c r="I46" s="331"/>
      <c r="J46" s="332"/>
      <c r="K46" s="249"/>
      <c r="L46" s="250"/>
      <c r="M46" s="250"/>
      <c r="N46" s="251"/>
      <c r="O46" s="231"/>
      <c r="P46" s="306"/>
      <c r="Q46" s="301">
        <f>'申込書1'!$L$6</f>
        <v>0</v>
      </c>
      <c r="R46" s="302"/>
      <c r="S46" s="301">
        <f>S36</f>
        <v>0</v>
      </c>
      <c r="T46" s="303"/>
      <c r="U46" s="303"/>
      <c r="V46" s="303"/>
      <c r="W46" s="303"/>
      <c r="X46" s="302"/>
      <c r="Y46" s="37"/>
      <c r="AA46" s="292"/>
    </row>
    <row r="47" spans="1:27" ht="36.75" customHeight="1">
      <c r="A47" s="310"/>
      <c r="B47" s="334"/>
      <c r="C47" s="261"/>
      <c r="D47" s="233"/>
      <c r="E47" s="329"/>
      <c r="F47" s="329"/>
      <c r="G47" s="329"/>
      <c r="H47" s="329"/>
      <c r="I47" s="329"/>
      <c r="J47" s="330"/>
      <c r="K47" s="252"/>
      <c r="L47" s="253"/>
      <c r="M47" s="253"/>
      <c r="N47" s="254"/>
      <c r="O47" s="232"/>
      <c r="P47" s="307"/>
      <c r="Q47" s="301"/>
      <c r="R47" s="302"/>
      <c r="S47" s="301"/>
      <c r="T47" s="303"/>
      <c r="U47" s="303"/>
      <c r="V47" s="303"/>
      <c r="W47" s="303"/>
      <c r="X47" s="302"/>
      <c r="Y47" s="37"/>
      <c r="AA47" s="292"/>
    </row>
    <row r="48" spans="1:27" ht="17.25" customHeight="1">
      <c r="A48" s="310"/>
      <c r="B48" s="333">
        <v>22</v>
      </c>
      <c r="C48" s="260"/>
      <c r="D48" s="236"/>
      <c r="E48" s="331"/>
      <c r="F48" s="331"/>
      <c r="G48" s="331"/>
      <c r="H48" s="331"/>
      <c r="I48" s="331"/>
      <c r="J48" s="332"/>
      <c r="K48" s="249"/>
      <c r="L48" s="250"/>
      <c r="M48" s="250"/>
      <c r="N48" s="251"/>
      <c r="O48" s="231"/>
      <c r="P48" s="306"/>
      <c r="Q48" s="301">
        <f>'申込書1'!$L$6</f>
        <v>0</v>
      </c>
      <c r="R48" s="302"/>
      <c r="S48" s="301">
        <f>S46</f>
        <v>0</v>
      </c>
      <c r="T48" s="303"/>
      <c r="U48" s="303"/>
      <c r="V48" s="303"/>
      <c r="W48" s="303"/>
      <c r="X48" s="302"/>
      <c r="Y48" s="37"/>
      <c r="AA48" s="292"/>
    </row>
    <row r="49" spans="1:27" ht="36.75" customHeight="1">
      <c r="A49" s="310"/>
      <c r="B49" s="334"/>
      <c r="C49" s="261"/>
      <c r="D49" s="233"/>
      <c r="E49" s="329"/>
      <c r="F49" s="329"/>
      <c r="G49" s="329"/>
      <c r="H49" s="329"/>
      <c r="I49" s="329"/>
      <c r="J49" s="330"/>
      <c r="K49" s="252"/>
      <c r="L49" s="253"/>
      <c r="M49" s="253"/>
      <c r="N49" s="254"/>
      <c r="O49" s="232"/>
      <c r="P49" s="307"/>
      <c r="Q49" s="301"/>
      <c r="R49" s="302"/>
      <c r="S49" s="301"/>
      <c r="T49" s="303"/>
      <c r="U49" s="303"/>
      <c r="V49" s="303"/>
      <c r="W49" s="303"/>
      <c r="X49" s="302"/>
      <c r="Y49" s="37"/>
      <c r="AA49" s="292"/>
    </row>
    <row r="50" spans="1:27" ht="17.25" customHeight="1">
      <c r="A50" s="310"/>
      <c r="B50" s="333">
        <v>23</v>
      </c>
      <c r="C50" s="260"/>
      <c r="D50" s="236"/>
      <c r="E50" s="331"/>
      <c r="F50" s="331"/>
      <c r="G50" s="331"/>
      <c r="H50" s="331"/>
      <c r="I50" s="331"/>
      <c r="J50" s="332"/>
      <c r="K50" s="249"/>
      <c r="L50" s="250"/>
      <c r="M50" s="250"/>
      <c r="N50" s="251"/>
      <c r="O50" s="231"/>
      <c r="P50" s="306"/>
      <c r="Q50" s="301">
        <f>'申込書1'!$L$6</f>
        <v>0</v>
      </c>
      <c r="R50" s="302"/>
      <c r="S50" s="301">
        <f>S40</f>
        <v>0</v>
      </c>
      <c r="T50" s="303"/>
      <c r="U50" s="303"/>
      <c r="V50" s="303"/>
      <c r="W50" s="303"/>
      <c r="X50" s="302"/>
      <c r="Y50" s="37"/>
      <c r="AA50" s="292"/>
    </row>
    <row r="51" spans="1:27" ht="36.75" customHeight="1">
      <c r="A51" s="310"/>
      <c r="B51" s="334"/>
      <c r="C51" s="261"/>
      <c r="D51" s="233"/>
      <c r="E51" s="329"/>
      <c r="F51" s="329"/>
      <c r="G51" s="329"/>
      <c r="H51" s="329"/>
      <c r="I51" s="329"/>
      <c r="J51" s="330"/>
      <c r="K51" s="252"/>
      <c r="L51" s="253"/>
      <c r="M51" s="253"/>
      <c r="N51" s="254"/>
      <c r="O51" s="232"/>
      <c r="P51" s="307"/>
      <c r="Q51" s="301"/>
      <c r="R51" s="302"/>
      <c r="S51" s="301"/>
      <c r="T51" s="303"/>
      <c r="U51" s="303"/>
      <c r="V51" s="303"/>
      <c r="W51" s="303"/>
      <c r="X51" s="302"/>
      <c r="Y51" s="37"/>
      <c r="AA51" s="292"/>
    </row>
    <row r="52" spans="1:27" ht="17.25" customHeight="1">
      <c r="A52" s="310"/>
      <c r="B52" s="333">
        <v>24</v>
      </c>
      <c r="C52" s="260"/>
      <c r="D52" s="236"/>
      <c r="E52" s="331"/>
      <c r="F52" s="331"/>
      <c r="G52" s="331"/>
      <c r="H52" s="331"/>
      <c r="I52" s="331"/>
      <c r="J52" s="332"/>
      <c r="K52" s="249"/>
      <c r="L52" s="250"/>
      <c r="M52" s="250"/>
      <c r="N52" s="251"/>
      <c r="O52" s="231"/>
      <c r="P52" s="306"/>
      <c r="Q52" s="301">
        <f>'申込書1'!$L$6</f>
        <v>0</v>
      </c>
      <c r="R52" s="302"/>
      <c r="S52" s="301">
        <f>S50</f>
        <v>0</v>
      </c>
      <c r="T52" s="303"/>
      <c r="U52" s="303"/>
      <c r="V52" s="303"/>
      <c r="W52" s="303"/>
      <c r="X52" s="302"/>
      <c r="Y52" s="37"/>
      <c r="AA52" s="292"/>
    </row>
    <row r="53" spans="1:27" ht="36.75" customHeight="1">
      <c r="A53" s="310"/>
      <c r="B53" s="334"/>
      <c r="C53" s="261"/>
      <c r="D53" s="233"/>
      <c r="E53" s="329"/>
      <c r="F53" s="329"/>
      <c r="G53" s="329"/>
      <c r="H53" s="329"/>
      <c r="I53" s="329"/>
      <c r="J53" s="330"/>
      <c r="K53" s="252"/>
      <c r="L53" s="253"/>
      <c r="M53" s="253"/>
      <c r="N53" s="254"/>
      <c r="O53" s="232"/>
      <c r="P53" s="307"/>
      <c r="Q53" s="301"/>
      <c r="R53" s="302"/>
      <c r="S53" s="301"/>
      <c r="T53" s="303"/>
      <c r="U53" s="303"/>
      <c r="V53" s="303"/>
      <c r="W53" s="303"/>
      <c r="X53" s="302"/>
      <c r="Y53" s="37"/>
      <c r="AA53" s="292"/>
    </row>
    <row r="54" spans="1:27" ht="17.25" customHeight="1">
      <c r="A54" s="310"/>
      <c r="B54" s="333">
        <v>25</v>
      </c>
      <c r="C54" s="260"/>
      <c r="D54" s="236"/>
      <c r="E54" s="331"/>
      <c r="F54" s="331"/>
      <c r="G54" s="331"/>
      <c r="H54" s="331"/>
      <c r="I54" s="331"/>
      <c r="J54" s="332"/>
      <c r="K54" s="249"/>
      <c r="L54" s="250"/>
      <c r="M54" s="250"/>
      <c r="N54" s="251"/>
      <c r="O54" s="231"/>
      <c r="P54" s="306"/>
      <c r="Q54" s="301">
        <f>'申込書1'!$L$6</f>
        <v>0</v>
      </c>
      <c r="R54" s="302"/>
      <c r="S54" s="301">
        <f>S52</f>
        <v>0</v>
      </c>
      <c r="T54" s="303"/>
      <c r="U54" s="303"/>
      <c r="V54" s="303"/>
      <c r="W54" s="303"/>
      <c r="X54" s="302"/>
      <c r="Y54" s="37"/>
      <c r="AA54" s="292"/>
    </row>
    <row r="55" spans="1:27" ht="36.75" customHeight="1">
      <c r="A55" s="311"/>
      <c r="B55" s="334"/>
      <c r="C55" s="261"/>
      <c r="D55" s="233"/>
      <c r="E55" s="329"/>
      <c r="F55" s="329"/>
      <c r="G55" s="329"/>
      <c r="H55" s="329"/>
      <c r="I55" s="329"/>
      <c r="J55" s="330"/>
      <c r="K55" s="252"/>
      <c r="L55" s="253"/>
      <c r="M55" s="253"/>
      <c r="N55" s="254"/>
      <c r="O55" s="232"/>
      <c r="P55" s="307"/>
      <c r="Q55" s="301"/>
      <c r="R55" s="302"/>
      <c r="S55" s="301"/>
      <c r="T55" s="303"/>
      <c r="U55" s="303"/>
      <c r="V55" s="303"/>
      <c r="W55" s="303"/>
      <c r="X55" s="302"/>
      <c r="Y55" s="37"/>
      <c r="AA55" s="292"/>
    </row>
    <row r="56" spans="1:25" ht="11.25" customHeight="1">
      <c r="A56" s="63"/>
      <c r="B56" s="63"/>
      <c r="C56" s="64"/>
      <c r="D56" s="36"/>
      <c r="E56" s="36"/>
      <c r="F56" s="36"/>
      <c r="G56" s="36"/>
      <c r="H56" s="36"/>
      <c r="I56" s="36"/>
      <c r="J56" s="36"/>
      <c r="K56" s="36"/>
      <c r="L56" s="56"/>
      <c r="M56" s="56"/>
      <c r="N56" s="56"/>
      <c r="O56" s="56"/>
      <c r="P56" s="56"/>
      <c r="Q56" s="36"/>
      <c r="R56" s="36"/>
      <c r="S56" s="36"/>
      <c r="T56" s="36"/>
      <c r="U56" s="36"/>
      <c r="V56" s="36"/>
      <c r="W56" s="36"/>
      <c r="X56" s="36"/>
      <c r="Y56" s="37"/>
    </row>
    <row r="57" spans="1:25" ht="16.5" customHeight="1">
      <c r="A57" s="64"/>
      <c r="B57" s="64"/>
      <c r="C57" s="35"/>
      <c r="D57" s="65"/>
      <c r="E57" s="37"/>
      <c r="F57" s="37"/>
      <c r="G57" s="37"/>
      <c r="H57" s="37"/>
      <c r="I57" s="37"/>
      <c r="J57" s="37"/>
      <c r="K57" s="66"/>
      <c r="L57" s="66"/>
      <c r="M57" s="66"/>
      <c r="N57" s="66"/>
      <c r="O57" s="66"/>
      <c r="P57" s="66"/>
      <c r="Q57" s="66"/>
      <c r="R57" s="67"/>
      <c r="S57" s="67"/>
      <c r="T57" s="67"/>
      <c r="U57" s="67"/>
      <c r="V57" s="37"/>
      <c r="W57" s="37"/>
      <c r="X57" s="37"/>
      <c r="Y57" s="37"/>
    </row>
    <row r="58" spans="1:25" ht="19.5" customHeight="1">
      <c r="A58" s="64"/>
      <c r="B58" s="64"/>
      <c r="C58" s="68">
        <v>1</v>
      </c>
      <c r="D58" s="69">
        <f>SUMIF($C$6:$C$55,1)</f>
        <v>0</v>
      </c>
      <c r="E58" s="37"/>
      <c r="F58" s="37"/>
      <c r="G58" s="37"/>
      <c r="H58" s="37"/>
      <c r="I58" s="37"/>
      <c r="J58" s="37"/>
      <c r="K58" s="70"/>
      <c r="L58" s="70"/>
      <c r="M58" s="70"/>
      <c r="N58" s="70"/>
      <c r="O58" s="70"/>
      <c r="P58" s="70"/>
      <c r="Q58" s="70"/>
      <c r="R58" s="71"/>
      <c r="S58" s="71"/>
      <c r="T58" s="71"/>
      <c r="U58" s="71"/>
      <c r="V58" s="37"/>
      <c r="W58" s="37"/>
      <c r="X58" s="37"/>
      <c r="Y58" s="37"/>
    </row>
    <row r="59" spans="1:25" ht="19.5" customHeight="1">
      <c r="A59" s="35"/>
      <c r="B59" s="35"/>
      <c r="C59" s="68">
        <v>2</v>
      </c>
      <c r="D59" s="69">
        <f>SUMIF($C$6:$C$55,2)/2</f>
        <v>1</v>
      </c>
      <c r="E59" s="37"/>
      <c r="F59" s="37"/>
      <c r="G59" s="37"/>
      <c r="H59" s="37"/>
      <c r="I59" s="37"/>
      <c r="J59" s="37"/>
      <c r="K59" s="70"/>
      <c r="L59" s="70"/>
      <c r="M59" s="70"/>
      <c r="N59" s="70"/>
      <c r="O59" s="70"/>
      <c r="P59" s="70"/>
      <c r="Q59" s="70"/>
      <c r="R59" s="71"/>
      <c r="S59" s="71"/>
      <c r="T59" s="71"/>
      <c r="U59" s="71"/>
      <c r="V59" s="35"/>
      <c r="W59" s="35"/>
      <c r="X59" s="35"/>
      <c r="Y59" s="35"/>
    </row>
    <row r="60" spans="1:25" ht="19.5" customHeight="1">
      <c r="A60" s="35"/>
      <c r="B60" s="35"/>
      <c r="C60" s="68">
        <v>3</v>
      </c>
      <c r="D60" s="69">
        <f>SUMIF($C$6:$C$55,3)/3</f>
        <v>0</v>
      </c>
      <c r="E60" s="37"/>
      <c r="F60" s="37"/>
      <c r="G60" s="37"/>
      <c r="H60" s="37"/>
      <c r="I60" s="37"/>
      <c r="J60" s="37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9.5" customHeight="1">
      <c r="A61" s="35"/>
      <c r="B61" s="35"/>
      <c r="C61" s="68">
        <v>4</v>
      </c>
      <c r="D61" s="69">
        <f>SUMIF($C$6:$C$55,4)/4</f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9.5" customHeight="1">
      <c r="A62" s="35"/>
      <c r="B62" s="35"/>
      <c r="C62" s="68">
        <v>5</v>
      </c>
      <c r="D62" s="69">
        <f>SUMIF($C$6:$C$55,5)/5</f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9.5" customHeight="1">
      <c r="A63" s="35"/>
      <c r="B63" s="35"/>
      <c r="C63" s="68">
        <v>6</v>
      </c>
      <c r="D63" s="69">
        <f>SUMIF($C$6:$C$55,6)/6</f>
        <v>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2">
      <c r="E65" s="3"/>
    </row>
  </sheetData>
  <sheetProtection/>
  <mergeCells count="258">
    <mergeCell ref="AA30:AA31"/>
    <mergeCell ref="AA32:AA33"/>
    <mergeCell ref="AA34:AA35"/>
    <mergeCell ref="AA36:AA37"/>
    <mergeCell ref="AA38:AA39"/>
    <mergeCell ref="AA40:AA41"/>
    <mergeCell ref="AA54:AA55"/>
    <mergeCell ref="AA42:AA43"/>
    <mergeCell ref="AA44:AA45"/>
    <mergeCell ref="AA46:AA47"/>
    <mergeCell ref="AA48:AA49"/>
    <mergeCell ref="AA50:AA51"/>
    <mergeCell ref="AA52:AA53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B52:B53"/>
    <mergeCell ref="C52:C53"/>
    <mergeCell ref="D52:J52"/>
    <mergeCell ref="K52:N53"/>
    <mergeCell ref="Q52:R53"/>
    <mergeCell ref="S52:X53"/>
    <mergeCell ref="D53:J53"/>
    <mergeCell ref="P52:P53"/>
    <mergeCell ref="O52:O53"/>
    <mergeCell ref="B54:B55"/>
    <mergeCell ref="C54:C55"/>
    <mergeCell ref="D54:J54"/>
    <mergeCell ref="K54:N55"/>
    <mergeCell ref="Q54:R55"/>
    <mergeCell ref="S54:X55"/>
    <mergeCell ref="D55:J55"/>
    <mergeCell ref="P54:P55"/>
    <mergeCell ref="O54:O55"/>
    <mergeCell ref="B48:B49"/>
    <mergeCell ref="C48:C49"/>
    <mergeCell ref="D48:J48"/>
    <mergeCell ref="K48:N49"/>
    <mergeCell ref="Q48:R49"/>
    <mergeCell ref="S48:X49"/>
    <mergeCell ref="D49:J49"/>
    <mergeCell ref="P48:P49"/>
    <mergeCell ref="O48:O49"/>
    <mergeCell ref="B50:B51"/>
    <mergeCell ref="C50:C51"/>
    <mergeCell ref="D50:J50"/>
    <mergeCell ref="K50:N51"/>
    <mergeCell ref="Q50:R51"/>
    <mergeCell ref="S50:X51"/>
    <mergeCell ref="D51:J51"/>
    <mergeCell ref="P50:P51"/>
    <mergeCell ref="O50:O51"/>
    <mergeCell ref="B44:B45"/>
    <mergeCell ref="C44:C45"/>
    <mergeCell ref="D44:J44"/>
    <mergeCell ref="K44:N45"/>
    <mergeCell ref="Q44:R45"/>
    <mergeCell ref="S44:X45"/>
    <mergeCell ref="D45:J45"/>
    <mergeCell ref="P44:P45"/>
    <mergeCell ref="O44:O45"/>
    <mergeCell ref="B46:B47"/>
    <mergeCell ref="C46:C47"/>
    <mergeCell ref="D46:J46"/>
    <mergeCell ref="K46:N47"/>
    <mergeCell ref="Q46:R47"/>
    <mergeCell ref="S46:X47"/>
    <mergeCell ref="D47:J47"/>
    <mergeCell ref="P46:P47"/>
    <mergeCell ref="O46:O47"/>
    <mergeCell ref="B40:B41"/>
    <mergeCell ref="C40:C41"/>
    <mergeCell ref="D40:J40"/>
    <mergeCell ref="K40:N41"/>
    <mergeCell ref="Q40:R41"/>
    <mergeCell ref="S40:X41"/>
    <mergeCell ref="D41:J41"/>
    <mergeCell ref="P40:P41"/>
    <mergeCell ref="O40:O41"/>
    <mergeCell ref="B42:B43"/>
    <mergeCell ref="C42:C43"/>
    <mergeCell ref="D42:J42"/>
    <mergeCell ref="K42:N43"/>
    <mergeCell ref="Q42:R43"/>
    <mergeCell ref="S42:X43"/>
    <mergeCell ref="D43:J43"/>
    <mergeCell ref="P42:P43"/>
    <mergeCell ref="O42:O43"/>
    <mergeCell ref="B36:B37"/>
    <mergeCell ref="C36:C37"/>
    <mergeCell ref="D36:J36"/>
    <mergeCell ref="K36:N37"/>
    <mergeCell ref="Q36:R37"/>
    <mergeCell ref="S36:X37"/>
    <mergeCell ref="D37:J37"/>
    <mergeCell ref="P36:P37"/>
    <mergeCell ref="O36:O37"/>
    <mergeCell ref="B38:B39"/>
    <mergeCell ref="C38:C39"/>
    <mergeCell ref="D38:J38"/>
    <mergeCell ref="K38:N39"/>
    <mergeCell ref="Q38:R39"/>
    <mergeCell ref="S38:X39"/>
    <mergeCell ref="D39:J39"/>
    <mergeCell ref="P38:P39"/>
    <mergeCell ref="O38:O39"/>
    <mergeCell ref="B32:B33"/>
    <mergeCell ref="C32:C33"/>
    <mergeCell ref="D32:J32"/>
    <mergeCell ref="K32:N33"/>
    <mergeCell ref="Q32:R33"/>
    <mergeCell ref="S32:X33"/>
    <mergeCell ref="D33:J33"/>
    <mergeCell ref="P32:P33"/>
    <mergeCell ref="O32:O33"/>
    <mergeCell ref="B34:B35"/>
    <mergeCell ref="C34:C35"/>
    <mergeCell ref="D34:J34"/>
    <mergeCell ref="K34:N35"/>
    <mergeCell ref="Q34:R35"/>
    <mergeCell ref="S34:X35"/>
    <mergeCell ref="D35:J35"/>
    <mergeCell ref="P34:P35"/>
    <mergeCell ref="O34:O35"/>
    <mergeCell ref="B28:B29"/>
    <mergeCell ref="C28:C29"/>
    <mergeCell ref="D28:J28"/>
    <mergeCell ref="K28:N29"/>
    <mergeCell ref="Q28:R29"/>
    <mergeCell ref="S28:X29"/>
    <mergeCell ref="D29:J29"/>
    <mergeCell ref="P28:P29"/>
    <mergeCell ref="O28:O29"/>
    <mergeCell ref="B30:B31"/>
    <mergeCell ref="C30:C31"/>
    <mergeCell ref="D30:J30"/>
    <mergeCell ref="K30:N31"/>
    <mergeCell ref="Q30:R31"/>
    <mergeCell ref="S30:X31"/>
    <mergeCell ref="D31:J31"/>
    <mergeCell ref="P30:P31"/>
    <mergeCell ref="O30:O31"/>
    <mergeCell ref="B24:B25"/>
    <mergeCell ref="C24:C25"/>
    <mergeCell ref="D24:J24"/>
    <mergeCell ref="K24:N25"/>
    <mergeCell ref="Q24:R25"/>
    <mergeCell ref="S24:X25"/>
    <mergeCell ref="D25:J25"/>
    <mergeCell ref="P24:P25"/>
    <mergeCell ref="O24:O25"/>
    <mergeCell ref="B26:B27"/>
    <mergeCell ref="C26:C27"/>
    <mergeCell ref="D26:J26"/>
    <mergeCell ref="K26:N27"/>
    <mergeCell ref="Q26:R27"/>
    <mergeCell ref="S26:X27"/>
    <mergeCell ref="D27:J27"/>
    <mergeCell ref="P26:P27"/>
    <mergeCell ref="O26:O27"/>
    <mergeCell ref="B20:B21"/>
    <mergeCell ref="C20:C21"/>
    <mergeCell ref="D20:J20"/>
    <mergeCell ref="K20:N21"/>
    <mergeCell ref="Q20:R21"/>
    <mergeCell ref="S20:X21"/>
    <mergeCell ref="D21:J21"/>
    <mergeCell ref="O20:O21"/>
    <mergeCell ref="P20:P21"/>
    <mergeCell ref="B22:B23"/>
    <mergeCell ref="C22:C23"/>
    <mergeCell ref="D22:J22"/>
    <mergeCell ref="K22:N23"/>
    <mergeCell ref="Q22:R23"/>
    <mergeCell ref="S22:X23"/>
    <mergeCell ref="D23:J23"/>
    <mergeCell ref="O22:O23"/>
    <mergeCell ref="P22:P23"/>
    <mergeCell ref="S18:X19"/>
    <mergeCell ref="D19:J19"/>
    <mergeCell ref="B16:B17"/>
    <mergeCell ref="C16:C17"/>
    <mergeCell ref="D16:J16"/>
    <mergeCell ref="K16:N17"/>
    <mergeCell ref="Q16:R17"/>
    <mergeCell ref="S16:X17"/>
    <mergeCell ref="D17:J17"/>
    <mergeCell ref="P16:P17"/>
    <mergeCell ref="P14:P15"/>
    <mergeCell ref="B18:B19"/>
    <mergeCell ref="C18:C19"/>
    <mergeCell ref="D18:J18"/>
    <mergeCell ref="K18:N19"/>
    <mergeCell ref="Q18:R19"/>
    <mergeCell ref="P18:P19"/>
    <mergeCell ref="Q14:R15"/>
    <mergeCell ref="S14:X15"/>
    <mergeCell ref="D15:J15"/>
    <mergeCell ref="B12:B13"/>
    <mergeCell ref="C12:C13"/>
    <mergeCell ref="D12:J12"/>
    <mergeCell ref="K12:N13"/>
    <mergeCell ref="Q12:R13"/>
    <mergeCell ref="S12:X13"/>
    <mergeCell ref="D13:J13"/>
    <mergeCell ref="B10:B11"/>
    <mergeCell ref="C10:C11"/>
    <mergeCell ref="D10:J10"/>
    <mergeCell ref="K10:N11"/>
    <mergeCell ref="D11:J11"/>
    <mergeCell ref="B14:B15"/>
    <mergeCell ref="C14:C15"/>
    <mergeCell ref="D14:J14"/>
    <mergeCell ref="K14:N15"/>
    <mergeCell ref="D7:J7"/>
    <mergeCell ref="B8:B9"/>
    <mergeCell ref="C8:C9"/>
    <mergeCell ref="D8:J8"/>
    <mergeCell ref="K8:N9"/>
    <mergeCell ref="Q8:R9"/>
    <mergeCell ref="D9:J9"/>
    <mergeCell ref="A1:G2"/>
    <mergeCell ref="A5:A55"/>
    <mergeCell ref="D5:J5"/>
    <mergeCell ref="K5:N5"/>
    <mergeCell ref="Q5:R5"/>
    <mergeCell ref="S5:X5"/>
    <mergeCell ref="B6:B7"/>
    <mergeCell ref="C6:C7"/>
    <mergeCell ref="D6:J6"/>
    <mergeCell ref="K6:N7"/>
    <mergeCell ref="O14:O15"/>
    <mergeCell ref="O16:O17"/>
    <mergeCell ref="O18:O19"/>
    <mergeCell ref="Q10:R11"/>
    <mergeCell ref="S10:X11"/>
    <mergeCell ref="P6:P7"/>
    <mergeCell ref="P8:P9"/>
    <mergeCell ref="Q6:R7"/>
    <mergeCell ref="S6:X7"/>
    <mergeCell ref="S8:X9"/>
    <mergeCell ref="K1:L2"/>
    <mergeCell ref="M1:X2"/>
    <mergeCell ref="O6:O7"/>
    <mergeCell ref="O8:O9"/>
    <mergeCell ref="O10:O11"/>
    <mergeCell ref="O12:O13"/>
    <mergeCell ref="P10:P11"/>
    <mergeCell ref="P12:P13"/>
  </mergeCells>
  <dataValidations count="3">
    <dataValidation type="list" allowBlank="1" showInputMessage="1" showErrorMessage="1" sqref="C6:C55">
      <formula1>$AB$6:$AB$12</formula1>
    </dataValidation>
    <dataValidation type="textLength" operator="lessThanOrEqual" allowBlank="1" showInputMessage="1" showErrorMessage="1" sqref="S6:X55">
      <formula1>6</formula1>
    </dataValidation>
    <dataValidation type="list" allowBlank="1" showInputMessage="1" showErrorMessage="1" sqref="P6:P55">
      <formula1>$AC$7:$AC$19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zoomScalePageLayoutView="0" workbookViewId="0" topLeftCell="A1">
      <selection activeCell="D7" sqref="D7:J7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75390625" style="2" customWidth="1"/>
    <col min="12" max="12" width="2.875" style="2" customWidth="1"/>
    <col min="13" max="15" width="10.00390625" style="2" customWidth="1"/>
    <col min="16" max="17" width="6.00390625" style="2" customWidth="1"/>
    <col min="18" max="23" width="3.375" style="2" customWidth="1"/>
    <col min="24" max="24" width="3.875" style="2" customWidth="1"/>
    <col min="25" max="26" width="9.00390625" style="2" customWidth="1"/>
    <col min="27" max="27" width="9.00390625" style="2" hidden="1" customWidth="1"/>
    <col min="28" max="28" width="0" style="2" hidden="1" customWidth="1"/>
    <col min="29" max="16384" width="9.00390625" style="2" customWidth="1"/>
  </cols>
  <sheetData>
    <row r="1" spans="1:24" ht="24" customHeight="1">
      <c r="A1" s="335" t="s">
        <v>92</v>
      </c>
      <c r="B1" s="335"/>
      <c r="C1" s="335"/>
      <c r="D1" s="335"/>
      <c r="E1" s="335"/>
      <c r="F1" s="335"/>
      <c r="G1" s="335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3"/>
      <c r="W1" s="74"/>
      <c r="X1" s="75"/>
    </row>
    <row r="2" spans="1:24" ht="24.75" customHeight="1">
      <c r="A2" s="335"/>
      <c r="B2" s="335"/>
      <c r="C2" s="335"/>
      <c r="D2" s="335"/>
      <c r="E2" s="335"/>
      <c r="F2" s="335"/>
      <c r="G2" s="335"/>
      <c r="H2" s="76"/>
      <c r="I2" s="75"/>
      <c r="J2" s="72"/>
      <c r="K2" s="336" t="s">
        <v>39</v>
      </c>
      <c r="L2" s="337"/>
      <c r="M2" s="340">
        <f>'申込書1'!C5</f>
        <v>0</v>
      </c>
      <c r="N2" s="340"/>
      <c r="O2" s="340"/>
      <c r="P2" s="340"/>
      <c r="Q2" s="340"/>
      <c r="R2" s="340"/>
      <c r="S2" s="340"/>
      <c r="T2" s="340"/>
      <c r="U2" s="340"/>
      <c r="V2" s="340"/>
      <c r="W2" s="341"/>
      <c r="X2" s="75"/>
    </row>
    <row r="3" spans="1:24" ht="24.75" customHeight="1">
      <c r="A3" s="77" t="s">
        <v>48</v>
      </c>
      <c r="B3" s="77"/>
      <c r="C3" s="78"/>
      <c r="D3" s="79"/>
      <c r="E3" s="78"/>
      <c r="F3" s="78"/>
      <c r="G3" s="78"/>
      <c r="H3" s="75"/>
      <c r="I3" s="75"/>
      <c r="J3" s="72"/>
      <c r="K3" s="338"/>
      <c r="L3" s="339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3"/>
      <c r="X3" s="75"/>
    </row>
    <row r="4" spans="1:24" ht="9" customHeight="1">
      <c r="A4" s="72"/>
      <c r="B4" s="72"/>
      <c r="C4" s="72"/>
      <c r="D4" s="72"/>
      <c r="E4" s="72"/>
      <c r="F4" s="72"/>
      <c r="G4" s="72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80"/>
      <c r="V4" s="80"/>
      <c r="W4" s="80"/>
      <c r="X4" s="75"/>
    </row>
    <row r="5" spans="1:26" ht="33.75" customHeight="1" thickBot="1">
      <c r="A5" s="344" t="s">
        <v>47</v>
      </c>
      <c r="B5" s="81"/>
      <c r="C5" s="82" t="s">
        <v>45</v>
      </c>
      <c r="D5" s="347" t="s">
        <v>40</v>
      </c>
      <c r="E5" s="348"/>
      <c r="F5" s="348"/>
      <c r="G5" s="348"/>
      <c r="H5" s="348"/>
      <c r="I5" s="348"/>
      <c r="J5" s="349"/>
      <c r="K5" s="347" t="s">
        <v>2</v>
      </c>
      <c r="L5" s="348"/>
      <c r="M5" s="348"/>
      <c r="N5" s="349"/>
      <c r="O5" s="124" t="s">
        <v>72</v>
      </c>
      <c r="P5" s="347" t="s">
        <v>34</v>
      </c>
      <c r="Q5" s="349"/>
      <c r="R5" s="350" t="s">
        <v>38</v>
      </c>
      <c r="S5" s="351"/>
      <c r="T5" s="351"/>
      <c r="U5" s="351"/>
      <c r="V5" s="351"/>
      <c r="W5" s="352"/>
      <c r="X5" s="75"/>
      <c r="Z5" s="112" t="s">
        <v>50</v>
      </c>
    </row>
    <row r="6" spans="1:26" ht="17.25" customHeight="1" thickTop="1">
      <c r="A6" s="345"/>
      <c r="B6" s="353">
        <v>1</v>
      </c>
      <c r="C6" s="284"/>
      <c r="D6" s="286"/>
      <c r="E6" s="319"/>
      <c r="F6" s="319"/>
      <c r="G6" s="319"/>
      <c r="H6" s="319"/>
      <c r="I6" s="319"/>
      <c r="J6" s="320"/>
      <c r="K6" s="276"/>
      <c r="L6" s="277"/>
      <c r="M6" s="277"/>
      <c r="N6" s="259"/>
      <c r="O6" s="304"/>
      <c r="P6" s="354">
        <f>'申込書1'!$L$6</f>
        <v>0</v>
      </c>
      <c r="Q6" s="355"/>
      <c r="R6" s="358">
        <f>'申込書1'!L5</f>
        <v>0</v>
      </c>
      <c r="S6" s="359"/>
      <c r="T6" s="359"/>
      <c r="U6" s="359"/>
      <c r="V6" s="359"/>
      <c r="W6" s="360"/>
      <c r="X6" s="75"/>
      <c r="Z6" s="292"/>
    </row>
    <row r="7" spans="1:28" ht="36.75" customHeight="1">
      <c r="A7" s="345"/>
      <c r="B7" s="346"/>
      <c r="C7" s="285"/>
      <c r="D7" s="233"/>
      <c r="E7" s="329"/>
      <c r="F7" s="329"/>
      <c r="G7" s="329"/>
      <c r="H7" s="329"/>
      <c r="I7" s="329"/>
      <c r="J7" s="330"/>
      <c r="K7" s="252"/>
      <c r="L7" s="253"/>
      <c r="M7" s="253"/>
      <c r="N7" s="254"/>
      <c r="O7" s="305"/>
      <c r="P7" s="356"/>
      <c r="Q7" s="357"/>
      <c r="R7" s="361"/>
      <c r="S7" s="362"/>
      <c r="T7" s="362"/>
      <c r="U7" s="362"/>
      <c r="V7" s="362"/>
      <c r="W7" s="363"/>
      <c r="X7" s="75"/>
      <c r="Z7" s="292"/>
      <c r="AA7" s="2">
        <v>1</v>
      </c>
      <c r="AB7" s="2" t="s">
        <v>58</v>
      </c>
    </row>
    <row r="8" spans="1:28" ht="17.25" customHeight="1">
      <c r="A8" s="345"/>
      <c r="B8" s="344">
        <v>2</v>
      </c>
      <c r="C8" s="260"/>
      <c r="D8" s="236"/>
      <c r="E8" s="331"/>
      <c r="F8" s="331"/>
      <c r="G8" s="331"/>
      <c r="H8" s="331"/>
      <c r="I8" s="331"/>
      <c r="J8" s="332"/>
      <c r="K8" s="249"/>
      <c r="L8" s="250"/>
      <c r="M8" s="250"/>
      <c r="N8" s="251"/>
      <c r="O8" s="306"/>
      <c r="P8" s="356">
        <f>'申込書1'!$L$6</f>
        <v>0</v>
      </c>
      <c r="Q8" s="357"/>
      <c r="R8" s="356">
        <f>R6</f>
        <v>0</v>
      </c>
      <c r="S8" s="364"/>
      <c r="T8" s="364"/>
      <c r="U8" s="364"/>
      <c r="V8" s="364"/>
      <c r="W8" s="357"/>
      <c r="X8" s="75"/>
      <c r="Z8" s="292"/>
      <c r="AA8" s="2">
        <v>2</v>
      </c>
      <c r="AB8" s="2" t="s">
        <v>60</v>
      </c>
    </row>
    <row r="9" spans="1:28" ht="36.75" customHeight="1">
      <c r="A9" s="345"/>
      <c r="B9" s="346"/>
      <c r="C9" s="261"/>
      <c r="D9" s="233"/>
      <c r="E9" s="329"/>
      <c r="F9" s="329"/>
      <c r="G9" s="329"/>
      <c r="H9" s="329"/>
      <c r="I9" s="329"/>
      <c r="J9" s="330"/>
      <c r="K9" s="252"/>
      <c r="L9" s="253"/>
      <c r="M9" s="253"/>
      <c r="N9" s="254"/>
      <c r="O9" s="307"/>
      <c r="P9" s="356"/>
      <c r="Q9" s="357"/>
      <c r="R9" s="356"/>
      <c r="S9" s="364"/>
      <c r="T9" s="364"/>
      <c r="U9" s="364"/>
      <c r="V9" s="364"/>
      <c r="W9" s="357"/>
      <c r="X9" s="75"/>
      <c r="Z9" s="292"/>
      <c r="AA9" s="2">
        <v>3</v>
      </c>
      <c r="AB9" s="2" t="s">
        <v>59</v>
      </c>
    </row>
    <row r="10" spans="1:28" ht="17.25" customHeight="1">
      <c r="A10" s="345"/>
      <c r="B10" s="344">
        <v>3</v>
      </c>
      <c r="C10" s="260"/>
      <c r="D10" s="236"/>
      <c r="E10" s="331"/>
      <c r="F10" s="331"/>
      <c r="G10" s="331"/>
      <c r="H10" s="331"/>
      <c r="I10" s="331"/>
      <c r="J10" s="332"/>
      <c r="K10" s="249"/>
      <c r="L10" s="250"/>
      <c r="M10" s="250"/>
      <c r="N10" s="251"/>
      <c r="O10" s="306"/>
      <c r="P10" s="356">
        <f>'申込書1'!$L$6</f>
        <v>0</v>
      </c>
      <c r="Q10" s="357"/>
      <c r="R10" s="356">
        <f>R8</f>
        <v>0</v>
      </c>
      <c r="S10" s="364"/>
      <c r="T10" s="364"/>
      <c r="U10" s="364"/>
      <c r="V10" s="364"/>
      <c r="W10" s="357"/>
      <c r="X10" s="75"/>
      <c r="Z10" s="292"/>
      <c r="AA10" s="2">
        <v>4</v>
      </c>
      <c r="AB10" s="2" t="s">
        <v>61</v>
      </c>
    </row>
    <row r="11" spans="1:28" ht="36.75" customHeight="1">
      <c r="A11" s="345"/>
      <c r="B11" s="346"/>
      <c r="C11" s="261"/>
      <c r="D11" s="233"/>
      <c r="E11" s="329"/>
      <c r="F11" s="329"/>
      <c r="G11" s="329"/>
      <c r="H11" s="329"/>
      <c r="I11" s="329"/>
      <c r="J11" s="330"/>
      <c r="K11" s="252"/>
      <c r="L11" s="253"/>
      <c r="M11" s="253"/>
      <c r="N11" s="254"/>
      <c r="O11" s="307"/>
      <c r="P11" s="356"/>
      <c r="Q11" s="357"/>
      <c r="R11" s="356"/>
      <c r="S11" s="364"/>
      <c r="T11" s="364"/>
      <c r="U11" s="364"/>
      <c r="V11" s="364"/>
      <c r="W11" s="357"/>
      <c r="X11" s="75"/>
      <c r="Z11" s="292"/>
      <c r="AA11" s="2">
        <v>5</v>
      </c>
      <c r="AB11" s="2" t="s">
        <v>62</v>
      </c>
    </row>
    <row r="12" spans="1:28" ht="17.25" customHeight="1">
      <c r="A12" s="345"/>
      <c r="B12" s="344">
        <v>4</v>
      </c>
      <c r="C12" s="260"/>
      <c r="D12" s="236"/>
      <c r="E12" s="331"/>
      <c r="F12" s="331"/>
      <c r="G12" s="331"/>
      <c r="H12" s="331"/>
      <c r="I12" s="331"/>
      <c r="J12" s="332"/>
      <c r="K12" s="249"/>
      <c r="L12" s="250"/>
      <c r="M12" s="250"/>
      <c r="N12" s="251"/>
      <c r="O12" s="306"/>
      <c r="P12" s="356">
        <f>'申込書1'!$L$6</f>
        <v>0</v>
      </c>
      <c r="Q12" s="357"/>
      <c r="R12" s="356">
        <f>R10</f>
        <v>0</v>
      </c>
      <c r="S12" s="364"/>
      <c r="T12" s="364"/>
      <c r="U12" s="364"/>
      <c r="V12" s="364"/>
      <c r="W12" s="357"/>
      <c r="X12" s="75"/>
      <c r="Z12" s="292"/>
      <c r="AA12" s="2">
        <v>6</v>
      </c>
      <c r="AB12" s="2" t="s">
        <v>63</v>
      </c>
    </row>
    <row r="13" spans="1:28" ht="36.75" customHeight="1">
      <c r="A13" s="345"/>
      <c r="B13" s="346"/>
      <c r="C13" s="261"/>
      <c r="D13" s="233"/>
      <c r="E13" s="329"/>
      <c r="F13" s="329"/>
      <c r="G13" s="329"/>
      <c r="H13" s="329"/>
      <c r="I13" s="329"/>
      <c r="J13" s="330"/>
      <c r="K13" s="252"/>
      <c r="L13" s="253"/>
      <c r="M13" s="253"/>
      <c r="N13" s="254"/>
      <c r="O13" s="307"/>
      <c r="P13" s="356"/>
      <c r="Q13" s="357"/>
      <c r="R13" s="356"/>
      <c r="S13" s="364"/>
      <c r="T13" s="364"/>
      <c r="U13" s="364"/>
      <c r="V13" s="364"/>
      <c r="W13" s="357"/>
      <c r="X13" s="75"/>
      <c r="Z13" s="292"/>
      <c r="AB13" s="2" t="s">
        <v>64</v>
      </c>
    </row>
    <row r="14" spans="1:28" ht="17.25" customHeight="1">
      <c r="A14" s="345"/>
      <c r="B14" s="344">
        <v>5</v>
      </c>
      <c r="C14" s="260"/>
      <c r="D14" s="236"/>
      <c r="E14" s="331"/>
      <c r="F14" s="331"/>
      <c r="G14" s="331"/>
      <c r="H14" s="331"/>
      <c r="I14" s="331"/>
      <c r="J14" s="332"/>
      <c r="K14" s="249"/>
      <c r="L14" s="250"/>
      <c r="M14" s="250"/>
      <c r="N14" s="251"/>
      <c r="O14" s="306"/>
      <c r="P14" s="356">
        <f>'申込書1'!$L$6</f>
        <v>0</v>
      </c>
      <c r="Q14" s="357"/>
      <c r="R14" s="356">
        <f>R12</f>
        <v>0</v>
      </c>
      <c r="S14" s="364"/>
      <c r="T14" s="364"/>
      <c r="U14" s="364"/>
      <c r="V14" s="364"/>
      <c r="W14" s="357"/>
      <c r="X14" s="75"/>
      <c r="Z14" s="292"/>
      <c r="AB14" s="2" t="s">
        <v>65</v>
      </c>
    </row>
    <row r="15" spans="1:28" ht="36.75" customHeight="1">
      <c r="A15" s="345"/>
      <c r="B15" s="346"/>
      <c r="C15" s="261"/>
      <c r="D15" s="233"/>
      <c r="E15" s="329"/>
      <c r="F15" s="329"/>
      <c r="G15" s="329"/>
      <c r="H15" s="329"/>
      <c r="I15" s="329"/>
      <c r="J15" s="330"/>
      <c r="K15" s="252"/>
      <c r="L15" s="253"/>
      <c r="M15" s="253"/>
      <c r="N15" s="254"/>
      <c r="O15" s="307"/>
      <c r="P15" s="356"/>
      <c r="Q15" s="357"/>
      <c r="R15" s="356"/>
      <c r="S15" s="364"/>
      <c r="T15" s="364"/>
      <c r="U15" s="364"/>
      <c r="V15" s="364"/>
      <c r="W15" s="357"/>
      <c r="X15" s="75"/>
      <c r="Z15" s="292"/>
      <c r="AB15" s="2" t="s">
        <v>66</v>
      </c>
    </row>
    <row r="16" spans="1:28" ht="17.25" customHeight="1">
      <c r="A16" s="345"/>
      <c r="B16" s="344">
        <v>6</v>
      </c>
      <c r="C16" s="260"/>
      <c r="D16" s="236"/>
      <c r="E16" s="331"/>
      <c r="F16" s="331"/>
      <c r="G16" s="331"/>
      <c r="H16" s="331"/>
      <c r="I16" s="331"/>
      <c r="J16" s="332"/>
      <c r="K16" s="249"/>
      <c r="L16" s="250"/>
      <c r="M16" s="250"/>
      <c r="N16" s="251"/>
      <c r="O16" s="306"/>
      <c r="P16" s="356">
        <f>'申込書1'!$L$6</f>
        <v>0</v>
      </c>
      <c r="Q16" s="357"/>
      <c r="R16" s="356">
        <f>R14</f>
        <v>0</v>
      </c>
      <c r="S16" s="364"/>
      <c r="T16" s="364"/>
      <c r="U16" s="364"/>
      <c r="V16" s="364"/>
      <c r="W16" s="357"/>
      <c r="X16" s="75"/>
      <c r="Z16" s="292"/>
      <c r="AB16" s="2" t="s">
        <v>67</v>
      </c>
    </row>
    <row r="17" spans="1:28" ht="36.75" customHeight="1">
      <c r="A17" s="345"/>
      <c r="B17" s="346"/>
      <c r="C17" s="261"/>
      <c r="D17" s="233"/>
      <c r="E17" s="329"/>
      <c r="F17" s="329"/>
      <c r="G17" s="329"/>
      <c r="H17" s="329"/>
      <c r="I17" s="329"/>
      <c r="J17" s="330"/>
      <c r="K17" s="252"/>
      <c r="L17" s="253"/>
      <c r="M17" s="253"/>
      <c r="N17" s="254"/>
      <c r="O17" s="307"/>
      <c r="P17" s="356"/>
      <c r="Q17" s="357"/>
      <c r="R17" s="356"/>
      <c r="S17" s="364"/>
      <c r="T17" s="364"/>
      <c r="U17" s="364"/>
      <c r="V17" s="364"/>
      <c r="W17" s="357"/>
      <c r="X17" s="75"/>
      <c r="Z17" s="292"/>
      <c r="AB17" s="2" t="s">
        <v>68</v>
      </c>
    </row>
    <row r="18" spans="1:28" ht="17.25" customHeight="1">
      <c r="A18" s="345"/>
      <c r="B18" s="344">
        <v>7</v>
      </c>
      <c r="C18" s="260"/>
      <c r="D18" s="236"/>
      <c r="E18" s="331"/>
      <c r="F18" s="331"/>
      <c r="G18" s="331"/>
      <c r="H18" s="331"/>
      <c r="I18" s="331"/>
      <c r="J18" s="332"/>
      <c r="K18" s="249"/>
      <c r="L18" s="250"/>
      <c r="M18" s="250"/>
      <c r="N18" s="251"/>
      <c r="O18" s="306"/>
      <c r="P18" s="356">
        <f>'申込書1'!$L$6</f>
        <v>0</v>
      </c>
      <c r="Q18" s="357"/>
      <c r="R18" s="356">
        <f>R16</f>
        <v>0</v>
      </c>
      <c r="S18" s="364"/>
      <c r="T18" s="364"/>
      <c r="U18" s="364"/>
      <c r="V18" s="364"/>
      <c r="W18" s="357"/>
      <c r="X18" s="75"/>
      <c r="Z18" s="292"/>
      <c r="AB18" s="2" t="s">
        <v>69</v>
      </c>
    </row>
    <row r="19" spans="1:28" ht="36.75" customHeight="1">
      <c r="A19" s="345"/>
      <c r="B19" s="346"/>
      <c r="C19" s="261"/>
      <c r="D19" s="233"/>
      <c r="E19" s="329"/>
      <c r="F19" s="329"/>
      <c r="G19" s="329"/>
      <c r="H19" s="329"/>
      <c r="I19" s="329"/>
      <c r="J19" s="330"/>
      <c r="K19" s="252"/>
      <c r="L19" s="253"/>
      <c r="M19" s="253"/>
      <c r="N19" s="254"/>
      <c r="O19" s="307"/>
      <c r="P19" s="356"/>
      <c r="Q19" s="357"/>
      <c r="R19" s="356"/>
      <c r="S19" s="364"/>
      <c r="T19" s="364"/>
      <c r="U19" s="364"/>
      <c r="V19" s="364"/>
      <c r="W19" s="357"/>
      <c r="X19" s="75"/>
      <c r="Z19" s="292"/>
      <c r="AB19" s="2" t="s">
        <v>70</v>
      </c>
    </row>
    <row r="20" spans="1:26" ht="17.25" customHeight="1">
      <c r="A20" s="345"/>
      <c r="B20" s="344">
        <v>8</v>
      </c>
      <c r="C20" s="260"/>
      <c r="D20" s="236"/>
      <c r="E20" s="331"/>
      <c r="F20" s="331"/>
      <c r="G20" s="331"/>
      <c r="H20" s="331"/>
      <c r="I20" s="331"/>
      <c r="J20" s="332"/>
      <c r="K20" s="249"/>
      <c r="L20" s="250"/>
      <c r="M20" s="250"/>
      <c r="N20" s="251"/>
      <c r="O20" s="306"/>
      <c r="P20" s="356">
        <f>'申込書1'!$L$6</f>
        <v>0</v>
      </c>
      <c r="Q20" s="357"/>
      <c r="R20" s="356">
        <f>R18</f>
        <v>0</v>
      </c>
      <c r="S20" s="364"/>
      <c r="T20" s="364"/>
      <c r="U20" s="364"/>
      <c r="V20" s="364"/>
      <c r="W20" s="357"/>
      <c r="X20" s="75"/>
      <c r="Z20" s="292"/>
    </row>
    <row r="21" spans="1:26" ht="36.75" customHeight="1">
      <c r="A21" s="345"/>
      <c r="B21" s="346"/>
      <c r="C21" s="261"/>
      <c r="D21" s="233"/>
      <c r="E21" s="329"/>
      <c r="F21" s="329"/>
      <c r="G21" s="329"/>
      <c r="H21" s="329"/>
      <c r="I21" s="329"/>
      <c r="J21" s="330"/>
      <c r="K21" s="252"/>
      <c r="L21" s="253"/>
      <c r="M21" s="253"/>
      <c r="N21" s="254"/>
      <c r="O21" s="307"/>
      <c r="P21" s="356"/>
      <c r="Q21" s="357"/>
      <c r="R21" s="356"/>
      <c r="S21" s="364"/>
      <c r="T21" s="364"/>
      <c r="U21" s="364"/>
      <c r="V21" s="364"/>
      <c r="W21" s="357"/>
      <c r="X21" s="75"/>
      <c r="Z21" s="292"/>
    </row>
    <row r="22" spans="1:26" ht="17.25" customHeight="1">
      <c r="A22" s="345"/>
      <c r="B22" s="344">
        <v>9</v>
      </c>
      <c r="C22" s="260"/>
      <c r="D22" s="236"/>
      <c r="E22" s="331"/>
      <c r="F22" s="331"/>
      <c r="G22" s="331"/>
      <c r="H22" s="331"/>
      <c r="I22" s="331"/>
      <c r="J22" s="332"/>
      <c r="K22" s="249"/>
      <c r="L22" s="250"/>
      <c r="M22" s="250"/>
      <c r="N22" s="251"/>
      <c r="O22" s="306"/>
      <c r="P22" s="356">
        <f>'申込書1'!$L$6</f>
        <v>0</v>
      </c>
      <c r="Q22" s="357"/>
      <c r="R22" s="356">
        <f>R20</f>
        <v>0</v>
      </c>
      <c r="S22" s="364"/>
      <c r="T22" s="364"/>
      <c r="U22" s="364"/>
      <c r="V22" s="364"/>
      <c r="W22" s="357"/>
      <c r="X22" s="75"/>
      <c r="Z22" s="292"/>
    </row>
    <row r="23" spans="1:26" ht="36.75" customHeight="1">
      <c r="A23" s="345"/>
      <c r="B23" s="346"/>
      <c r="C23" s="261"/>
      <c r="D23" s="233"/>
      <c r="E23" s="329"/>
      <c r="F23" s="329"/>
      <c r="G23" s="329"/>
      <c r="H23" s="329"/>
      <c r="I23" s="329"/>
      <c r="J23" s="330"/>
      <c r="K23" s="252"/>
      <c r="L23" s="253"/>
      <c r="M23" s="253"/>
      <c r="N23" s="254"/>
      <c r="O23" s="307"/>
      <c r="P23" s="356"/>
      <c r="Q23" s="357"/>
      <c r="R23" s="356"/>
      <c r="S23" s="364"/>
      <c r="T23" s="364"/>
      <c r="U23" s="364"/>
      <c r="V23" s="364"/>
      <c r="W23" s="357"/>
      <c r="X23" s="75"/>
      <c r="Z23" s="292"/>
    </row>
    <row r="24" spans="1:26" ht="17.25" customHeight="1">
      <c r="A24" s="345"/>
      <c r="B24" s="365">
        <v>10</v>
      </c>
      <c r="C24" s="260"/>
      <c r="D24" s="236"/>
      <c r="E24" s="331"/>
      <c r="F24" s="331"/>
      <c r="G24" s="331"/>
      <c r="H24" s="331"/>
      <c r="I24" s="331"/>
      <c r="J24" s="332"/>
      <c r="K24" s="249"/>
      <c r="L24" s="250"/>
      <c r="M24" s="250"/>
      <c r="N24" s="251"/>
      <c r="O24" s="306"/>
      <c r="P24" s="356">
        <f>'申込書1'!$L$6</f>
        <v>0</v>
      </c>
      <c r="Q24" s="357"/>
      <c r="R24" s="356">
        <f>R22</f>
        <v>0</v>
      </c>
      <c r="S24" s="364"/>
      <c r="T24" s="364"/>
      <c r="U24" s="364"/>
      <c r="V24" s="364"/>
      <c r="W24" s="357"/>
      <c r="X24" s="75"/>
      <c r="Z24" s="292"/>
    </row>
    <row r="25" spans="1:26" ht="36.75" customHeight="1">
      <c r="A25" s="345"/>
      <c r="B25" s="366"/>
      <c r="C25" s="261"/>
      <c r="D25" s="233"/>
      <c r="E25" s="329"/>
      <c r="F25" s="329"/>
      <c r="G25" s="329"/>
      <c r="H25" s="329"/>
      <c r="I25" s="329"/>
      <c r="J25" s="330"/>
      <c r="K25" s="252"/>
      <c r="L25" s="253"/>
      <c r="M25" s="253"/>
      <c r="N25" s="254"/>
      <c r="O25" s="307"/>
      <c r="P25" s="356"/>
      <c r="Q25" s="357"/>
      <c r="R25" s="356"/>
      <c r="S25" s="364"/>
      <c r="T25" s="364"/>
      <c r="U25" s="364"/>
      <c r="V25" s="364"/>
      <c r="W25" s="357"/>
      <c r="X25" s="75"/>
      <c r="Z25" s="292"/>
    </row>
    <row r="26" spans="1:26" ht="17.25" customHeight="1">
      <c r="A26" s="345"/>
      <c r="B26" s="365">
        <v>11</v>
      </c>
      <c r="C26" s="260"/>
      <c r="D26" s="236"/>
      <c r="E26" s="331"/>
      <c r="F26" s="331"/>
      <c r="G26" s="331"/>
      <c r="H26" s="331"/>
      <c r="I26" s="331"/>
      <c r="J26" s="332"/>
      <c r="K26" s="249"/>
      <c r="L26" s="250"/>
      <c r="M26" s="250"/>
      <c r="N26" s="251"/>
      <c r="O26" s="306"/>
      <c r="P26" s="356">
        <f>'申込書1'!$L$6</f>
        <v>0</v>
      </c>
      <c r="Q26" s="357"/>
      <c r="R26" s="356">
        <f>R12</f>
        <v>0</v>
      </c>
      <c r="S26" s="364"/>
      <c r="T26" s="364"/>
      <c r="U26" s="364"/>
      <c r="V26" s="364"/>
      <c r="W26" s="357"/>
      <c r="X26" s="75"/>
      <c r="Z26" s="292"/>
    </row>
    <row r="27" spans="1:26" ht="36.75" customHeight="1">
      <c r="A27" s="345"/>
      <c r="B27" s="366"/>
      <c r="C27" s="261"/>
      <c r="D27" s="233"/>
      <c r="E27" s="329"/>
      <c r="F27" s="329"/>
      <c r="G27" s="329"/>
      <c r="H27" s="329"/>
      <c r="I27" s="329"/>
      <c r="J27" s="330"/>
      <c r="K27" s="252"/>
      <c r="L27" s="253"/>
      <c r="M27" s="253"/>
      <c r="N27" s="254"/>
      <c r="O27" s="307"/>
      <c r="P27" s="356"/>
      <c r="Q27" s="357"/>
      <c r="R27" s="356"/>
      <c r="S27" s="364"/>
      <c r="T27" s="364"/>
      <c r="U27" s="364"/>
      <c r="V27" s="364"/>
      <c r="W27" s="357"/>
      <c r="X27" s="75"/>
      <c r="Z27" s="292"/>
    </row>
    <row r="28" spans="1:26" ht="17.25" customHeight="1">
      <c r="A28" s="345"/>
      <c r="B28" s="365">
        <v>12</v>
      </c>
      <c r="C28" s="260"/>
      <c r="D28" s="236"/>
      <c r="E28" s="331"/>
      <c r="F28" s="331"/>
      <c r="G28" s="331"/>
      <c r="H28" s="331"/>
      <c r="I28" s="331"/>
      <c r="J28" s="332"/>
      <c r="K28" s="249"/>
      <c r="L28" s="250"/>
      <c r="M28" s="250"/>
      <c r="N28" s="251"/>
      <c r="O28" s="306"/>
      <c r="P28" s="356">
        <f>'申込書1'!$L$6</f>
        <v>0</v>
      </c>
      <c r="Q28" s="357"/>
      <c r="R28" s="356">
        <f>R26</f>
        <v>0</v>
      </c>
      <c r="S28" s="364"/>
      <c r="T28" s="364"/>
      <c r="U28" s="364"/>
      <c r="V28" s="364"/>
      <c r="W28" s="357"/>
      <c r="X28" s="75"/>
      <c r="Z28" s="292"/>
    </row>
    <row r="29" spans="1:26" ht="36.75" customHeight="1">
      <c r="A29" s="345"/>
      <c r="B29" s="366"/>
      <c r="C29" s="261"/>
      <c r="D29" s="233"/>
      <c r="E29" s="329"/>
      <c r="F29" s="329"/>
      <c r="G29" s="329"/>
      <c r="H29" s="329"/>
      <c r="I29" s="329"/>
      <c r="J29" s="330"/>
      <c r="K29" s="252"/>
      <c r="L29" s="253"/>
      <c r="M29" s="253"/>
      <c r="N29" s="254"/>
      <c r="O29" s="307"/>
      <c r="P29" s="356"/>
      <c r="Q29" s="357"/>
      <c r="R29" s="356"/>
      <c r="S29" s="364"/>
      <c r="T29" s="364"/>
      <c r="U29" s="364"/>
      <c r="V29" s="364"/>
      <c r="W29" s="357"/>
      <c r="X29" s="75"/>
      <c r="Z29" s="292"/>
    </row>
    <row r="30" spans="1:26" ht="17.25" customHeight="1">
      <c r="A30" s="345"/>
      <c r="B30" s="365">
        <v>13</v>
      </c>
      <c r="C30" s="260"/>
      <c r="D30" s="236"/>
      <c r="E30" s="331"/>
      <c r="F30" s="331"/>
      <c r="G30" s="331"/>
      <c r="H30" s="331"/>
      <c r="I30" s="331"/>
      <c r="J30" s="332"/>
      <c r="K30" s="249"/>
      <c r="L30" s="250"/>
      <c r="M30" s="250"/>
      <c r="N30" s="251"/>
      <c r="O30" s="306"/>
      <c r="P30" s="356">
        <f>'申込書1'!$L$6</f>
        <v>0</v>
      </c>
      <c r="Q30" s="357"/>
      <c r="R30" s="356">
        <f>R28</f>
        <v>0</v>
      </c>
      <c r="S30" s="364"/>
      <c r="T30" s="364"/>
      <c r="U30" s="364"/>
      <c r="V30" s="364"/>
      <c r="W30" s="357"/>
      <c r="X30" s="75"/>
      <c r="Z30" s="292"/>
    </row>
    <row r="31" spans="1:26" ht="36.75" customHeight="1">
      <c r="A31" s="345"/>
      <c r="B31" s="366"/>
      <c r="C31" s="261"/>
      <c r="D31" s="233"/>
      <c r="E31" s="329"/>
      <c r="F31" s="329"/>
      <c r="G31" s="329"/>
      <c r="H31" s="329"/>
      <c r="I31" s="329"/>
      <c r="J31" s="330"/>
      <c r="K31" s="252"/>
      <c r="L31" s="253"/>
      <c r="M31" s="253"/>
      <c r="N31" s="254"/>
      <c r="O31" s="307"/>
      <c r="P31" s="356"/>
      <c r="Q31" s="357"/>
      <c r="R31" s="356"/>
      <c r="S31" s="364"/>
      <c r="T31" s="364"/>
      <c r="U31" s="364"/>
      <c r="V31" s="364"/>
      <c r="W31" s="357"/>
      <c r="X31" s="75"/>
      <c r="Z31" s="292"/>
    </row>
    <row r="32" spans="1:26" ht="17.25" customHeight="1">
      <c r="A32" s="345"/>
      <c r="B32" s="365">
        <v>14</v>
      </c>
      <c r="C32" s="260"/>
      <c r="D32" s="236"/>
      <c r="E32" s="331"/>
      <c r="F32" s="331"/>
      <c r="G32" s="331"/>
      <c r="H32" s="331"/>
      <c r="I32" s="331"/>
      <c r="J32" s="332"/>
      <c r="K32" s="249"/>
      <c r="L32" s="250"/>
      <c r="M32" s="250"/>
      <c r="N32" s="251"/>
      <c r="O32" s="306"/>
      <c r="P32" s="356">
        <f>'申込書1'!$L$6</f>
        <v>0</v>
      </c>
      <c r="Q32" s="357"/>
      <c r="R32" s="356">
        <f>R18</f>
        <v>0</v>
      </c>
      <c r="S32" s="364"/>
      <c r="T32" s="364"/>
      <c r="U32" s="364"/>
      <c r="V32" s="364"/>
      <c r="W32" s="357"/>
      <c r="X32" s="75"/>
      <c r="Z32" s="292"/>
    </row>
    <row r="33" spans="1:26" ht="36.75" customHeight="1">
      <c r="A33" s="345"/>
      <c r="B33" s="366"/>
      <c r="C33" s="261"/>
      <c r="D33" s="233"/>
      <c r="E33" s="329"/>
      <c r="F33" s="329"/>
      <c r="G33" s="329"/>
      <c r="H33" s="329"/>
      <c r="I33" s="329"/>
      <c r="J33" s="330"/>
      <c r="K33" s="252"/>
      <c r="L33" s="253"/>
      <c r="M33" s="253"/>
      <c r="N33" s="254"/>
      <c r="O33" s="307"/>
      <c r="P33" s="356"/>
      <c r="Q33" s="357"/>
      <c r="R33" s="356"/>
      <c r="S33" s="364"/>
      <c r="T33" s="364"/>
      <c r="U33" s="364"/>
      <c r="V33" s="364"/>
      <c r="W33" s="357"/>
      <c r="X33" s="75"/>
      <c r="Z33" s="292"/>
    </row>
    <row r="34" spans="1:26" ht="17.25" customHeight="1">
      <c r="A34" s="345"/>
      <c r="B34" s="365">
        <v>15</v>
      </c>
      <c r="C34" s="260"/>
      <c r="D34" s="236"/>
      <c r="E34" s="331"/>
      <c r="F34" s="331"/>
      <c r="G34" s="331"/>
      <c r="H34" s="331"/>
      <c r="I34" s="331"/>
      <c r="J34" s="332"/>
      <c r="K34" s="249"/>
      <c r="L34" s="250"/>
      <c r="M34" s="250"/>
      <c r="N34" s="251"/>
      <c r="O34" s="306"/>
      <c r="P34" s="356">
        <f>'申込書1'!$L$6</f>
        <v>0</v>
      </c>
      <c r="Q34" s="357"/>
      <c r="R34" s="356">
        <f>R32</f>
        <v>0</v>
      </c>
      <c r="S34" s="364"/>
      <c r="T34" s="364"/>
      <c r="U34" s="364"/>
      <c r="V34" s="364"/>
      <c r="W34" s="357"/>
      <c r="X34" s="75"/>
      <c r="Z34" s="292"/>
    </row>
    <row r="35" spans="1:26" ht="36.75" customHeight="1">
      <c r="A35" s="345"/>
      <c r="B35" s="366"/>
      <c r="C35" s="261"/>
      <c r="D35" s="233"/>
      <c r="E35" s="329"/>
      <c r="F35" s="329"/>
      <c r="G35" s="329"/>
      <c r="H35" s="329"/>
      <c r="I35" s="329"/>
      <c r="J35" s="330"/>
      <c r="K35" s="252"/>
      <c r="L35" s="253"/>
      <c r="M35" s="253"/>
      <c r="N35" s="254"/>
      <c r="O35" s="307"/>
      <c r="P35" s="356"/>
      <c r="Q35" s="357"/>
      <c r="R35" s="356"/>
      <c r="S35" s="364"/>
      <c r="T35" s="364"/>
      <c r="U35" s="364"/>
      <c r="V35" s="364"/>
      <c r="W35" s="357"/>
      <c r="X35" s="75"/>
      <c r="Z35" s="292"/>
    </row>
    <row r="36" spans="1:26" ht="17.25" customHeight="1">
      <c r="A36" s="345"/>
      <c r="B36" s="365">
        <v>16</v>
      </c>
      <c r="C36" s="260"/>
      <c r="D36" s="236"/>
      <c r="E36" s="331"/>
      <c r="F36" s="331"/>
      <c r="G36" s="331"/>
      <c r="H36" s="331"/>
      <c r="I36" s="331"/>
      <c r="J36" s="332"/>
      <c r="K36" s="249"/>
      <c r="L36" s="250"/>
      <c r="M36" s="250"/>
      <c r="N36" s="251"/>
      <c r="O36" s="306"/>
      <c r="P36" s="356">
        <f>'申込書1'!$L$6</f>
        <v>0</v>
      </c>
      <c r="Q36" s="357"/>
      <c r="R36" s="356">
        <f>R34</f>
        <v>0</v>
      </c>
      <c r="S36" s="364"/>
      <c r="T36" s="364"/>
      <c r="U36" s="364"/>
      <c r="V36" s="364"/>
      <c r="W36" s="357"/>
      <c r="X36" s="75"/>
      <c r="Z36" s="292"/>
    </row>
    <row r="37" spans="1:26" ht="36.75" customHeight="1">
      <c r="A37" s="345"/>
      <c r="B37" s="366"/>
      <c r="C37" s="261"/>
      <c r="D37" s="233"/>
      <c r="E37" s="329"/>
      <c r="F37" s="329"/>
      <c r="G37" s="329"/>
      <c r="H37" s="329"/>
      <c r="I37" s="329"/>
      <c r="J37" s="330"/>
      <c r="K37" s="252"/>
      <c r="L37" s="253"/>
      <c r="M37" s="253"/>
      <c r="N37" s="254"/>
      <c r="O37" s="307"/>
      <c r="P37" s="356"/>
      <c r="Q37" s="357"/>
      <c r="R37" s="356"/>
      <c r="S37" s="364"/>
      <c r="T37" s="364"/>
      <c r="U37" s="364"/>
      <c r="V37" s="364"/>
      <c r="W37" s="357"/>
      <c r="X37" s="75"/>
      <c r="Z37" s="292"/>
    </row>
    <row r="38" spans="1:26" ht="17.25" customHeight="1">
      <c r="A38" s="345"/>
      <c r="B38" s="365">
        <v>17</v>
      </c>
      <c r="C38" s="260"/>
      <c r="D38" s="236"/>
      <c r="E38" s="331"/>
      <c r="F38" s="331"/>
      <c r="G38" s="331"/>
      <c r="H38" s="331"/>
      <c r="I38" s="331"/>
      <c r="J38" s="332"/>
      <c r="K38" s="249"/>
      <c r="L38" s="250"/>
      <c r="M38" s="250"/>
      <c r="N38" s="251"/>
      <c r="O38" s="306"/>
      <c r="P38" s="356">
        <f>'申込書1'!$L$6</f>
        <v>0</v>
      </c>
      <c r="Q38" s="357"/>
      <c r="R38" s="356">
        <f>R24</f>
        <v>0</v>
      </c>
      <c r="S38" s="364"/>
      <c r="T38" s="364"/>
      <c r="U38" s="364"/>
      <c r="V38" s="364"/>
      <c r="W38" s="357"/>
      <c r="X38" s="75"/>
      <c r="Z38" s="292"/>
    </row>
    <row r="39" spans="1:26" ht="36.75" customHeight="1">
      <c r="A39" s="345"/>
      <c r="B39" s="366"/>
      <c r="C39" s="261"/>
      <c r="D39" s="233"/>
      <c r="E39" s="329"/>
      <c r="F39" s="329"/>
      <c r="G39" s="329"/>
      <c r="H39" s="329"/>
      <c r="I39" s="329"/>
      <c r="J39" s="330"/>
      <c r="K39" s="252"/>
      <c r="L39" s="253"/>
      <c r="M39" s="253"/>
      <c r="N39" s="254"/>
      <c r="O39" s="307"/>
      <c r="P39" s="356"/>
      <c r="Q39" s="357"/>
      <c r="R39" s="356"/>
      <c r="S39" s="364"/>
      <c r="T39" s="364"/>
      <c r="U39" s="364"/>
      <c r="V39" s="364"/>
      <c r="W39" s="357"/>
      <c r="X39" s="75"/>
      <c r="Z39" s="292"/>
    </row>
    <row r="40" spans="1:26" ht="17.25" customHeight="1">
      <c r="A40" s="345"/>
      <c r="B40" s="365">
        <v>18</v>
      </c>
      <c r="C40" s="260"/>
      <c r="D40" s="236"/>
      <c r="E40" s="331"/>
      <c r="F40" s="331"/>
      <c r="G40" s="331"/>
      <c r="H40" s="331"/>
      <c r="I40" s="331"/>
      <c r="J40" s="332"/>
      <c r="K40" s="249"/>
      <c r="L40" s="250"/>
      <c r="M40" s="250"/>
      <c r="N40" s="251"/>
      <c r="O40" s="306"/>
      <c r="P40" s="356">
        <f>'申込書1'!$L$6</f>
        <v>0</v>
      </c>
      <c r="Q40" s="357"/>
      <c r="R40" s="356">
        <f>R38</f>
        <v>0</v>
      </c>
      <c r="S40" s="364"/>
      <c r="T40" s="364"/>
      <c r="U40" s="364"/>
      <c r="V40" s="364"/>
      <c r="W40" s="357"/>
      <c r="X40" s="75"/>
      <c r="Z40" s="292"/>
    </row>
    <row r="41" spans="1:26" ht="36.75" customHeight="1">
      <c r="A41" s="345"/>
      <c r="B41" s="366"/>
      <c r="C41" s="261"/>
      <c r="D41" s="233"/>
      <c r="E41" s="329"/>
      <c r="F41" s="329"/>
      <c r="G41" s="329"/>
      <c r="H41" s="329"/>
      <c r="I41" s="329"/>
      <c r="J41" s="330"/>
      <c r="K41" s="252"/>
      <c r="L41" s="253"/>
      <c r="M41" s="253"/>
      <c r="N41" s="254"/>
      <c r="O41" s="307"/>
      <c r="P41" s="356"/>
      <c r="Q41" s="357"/>
      <c r="R41" s="356"/>
      <c r="S41" s="364"/>
      <c r="T41" s="364"/>
      <c r="U41" s="364"/>
      <c r="V41" s="364"/>
      <c r="W41" s="357"/>
      <c r="X41" s="75"/>
      <c r="Z41" s="292"/>
    </row>
    <row r="42" spans="1:26" ht="17.25" customHeight="1">
      <c r="A42" s="345"/>
      <c r="B42" s="365">
        <v>19</v>
      </c>
      <c r="C42" s="260"/>
      <c r="D42" s="236"/>
      <c r="E42" s="331"/>
      <c r="F42" s="331"/>
      <c r="G42" s="331"/>
      <c r="H42" s="331"/>
      <c r="I42" s="331"/>
      <c r="J42" s="332"/>
      <c r="K42" s="249"/>
      <c r="L42" s="250"/>
      <c r="M42" s="250"/>
      <c r="N42" s="251"/>
      <c r="O42" s="306"/>
      <c r="P42" s="356">
        <f>'申込書1'!$L$6</f>
        <v>0</v>
      </c>
      <c r="Q42" s="357"/>
      <c r="R42" s="356">
        <f>R32</f>
        <v>0</v>
      </c>
      <c r="S42" s="364"/>
      <c r="T42" s="364"/>
      <c r="U42" s="364"/>
      <c r="V42" s="364"/>
      <c r="W42" s="357"/>
      <c r="X42" s="75"/>
      <c r="Z42" s="292"/>
    </row>
    <row r="43" spans="1:26" ht="36.75" customHeight="1">
      <c r="A43" s="345"/>
      <c r="B43" s="366"/>
      <c r="C43" s="261"/>
      <c r="D43" s="233"/>
      <c r="E43" s="329"/>
      <c r="F43" s="329"/>
      <c r="G43" s="329"/>
      <c r="H43" s="329"/>
      <c r="I43" s="329"/>
      <c r="J43" s="330"/>
      <c r="K43" s="252"/>
      <c r="L43" s="253"/>
      <c r="M43" s="253"/>
      <c r="N43" s="254"/>
      <c r="O43" s="307"/>
      <c r="P43" s="356"/>
      <c r="Q43" s="357"/>
      <c r="R43" s="356"/>
      <c r="S43" s="364"/>
      <c r="T43" s="364"/>
      <c r="U43" s="364"/>
      <c r="V43" s="364"/>
      <c r="W43" s="357"/>
      <c r="X43" s="75"/>
      <c r="Z43" s="292"/>
    </row>
    <row r="44" spans="1:26" ht="17.25" customHeight="1">
      <c r="A44" s="345"/>
      <c r="B44" s="365">
        <v>20</v>
      </c>
      <c r="C44" s="260"/>
      <c r="D44" s="236"/>
      <c r="E44" s="331"/>
      <c r="F44" s="331"/>
      <c r="G44" s="331"/>
      <c r="H44" s="331"/>
      <c r="I44" s="331"/>
      <c r="J44" s="332"/>
      <c r="K44" s="249"/>
      <c r="L44" s="250"/>
      <c r="M44" s="250"/>
      <c r="N44" s="251"/>
      <c r="O44" s="306"/>
      <c r="P44" s="356">
        <f>'申込書1'!$L$6</f>
        <v>0</v>
      </c>
      <c r="Q44" s="357"/>
      <c r="R44" s="356">
        <f>R42</f>
        <v>0</v>
      </c>
      <c r="S44" s="364"/>
      <c r="T44" s="364"/>
      <c r="U44" s="364"/>
      <c r="V44" s="364"/>
      <c r="W44" s="357"/>
      <c r="X44" s="75"/>
      <c r="Z44" s="292"/>
    </row>
    <row r="45" spans="1:26" ht="36.75" customHeight="1">
      <c r="A45" s="345"/>
      <c r="B45" s="366"/>
      <c r="C45" s="261"/>
      <c r="D45" s="233"/>
      <c r="E45" s="329"/>
      <c r="F45" s="329"/>
      <c r="G45" s="329"/>
      <c r="H45" s="329"/>
      <c r="I45" s="329"/>
      <c r="J45" s="330"/>
      <c r="K45" s="252"/>
      <c r="L45" s="253"/>
      <c r="M45" s="253"/>
      <c r="N45" s="254"/>
      <c r="O45" s="307"/>
      <c r="P45" s="356"/>
      <c r="Q45" s="357"/>
      <c r="R45" s="356"/>
      <c r="S45" s="364"/>
      <c r="T45" s="364"/>
      <c r="U45" s="364"/>
      <c r="V45" s="364"/>
      <c r="W45" s="357"/>
      <c r="X45" s="75"/>
      <c r="Z45" s="292"/>
    </row>
    <row r="46" spans="1:26" ht="17.25" customHeight="1">
      <c r="A46" s="345"/>
      <c r="B46" s="365">
        <v>21</v>
      </c>
      <c r="C46" s="260"/>
      <c r="D46" s="236"/>
      <c r="E46" s="331"/>
      <c r="F46" s="331"/>
      <c r="G46" s="331"/>
      <c r="H46" s="331"/>
      <c r="I46" s="331"/>
      <c r="J46" s="332"/>
      <c r="K46" s="249"/>
      <c r="L46" s="250"/>
      <c r="M46" s="250"/>
      <c r="N46" s="251"/>
      <c r="O46" s="306"/>
      <c r="P46" s="356">
        <f>'申込書1'!$L$6</f>
        <v>0</v>
      </c>
      <c r="Q46" s="357"/>
      <c r="R46" s="356">
        <f>R36</f>
        <v>0</v>
      </c>
      <c r="S46" s="364"/>
      <c r="T46" s="364"/>
      <c r="U46" s="364"/>
      <c r="V46" s="364"/>
      <c r="W46" s="357"/>
      <c r="X46" s="75"/>
      <c r="Z46" s="292"/>
    </row>
    <row r="47" spans="1:26" ht="36.75" customHeight="1">
      <c r="A47" s="345"/>
      <c r="B47" s="366"/>
      <c r="C47" s="261"/>
      <c r="D47" s="233"/>
      <c r="E47" s="329"/>
      <c r="F47" s="329"/>
      <c r="G47" s="329"/>
      <c r="H47" s="329"/>
      <c r="I47" s="329"/>
      <c r="J47" s="330"/>
      <c r="K47" s="252"/>
      <c r="L47" s="253"/>
      <c r="M47" s="253"/>
      <c r="N47" s="254"/>
      <c r="O47" s="307"/>
      <c r="P47" s="356"/>
      <c r="Q47" s="357"/>
      <c r="R47" s="356"/>
      <c r="S47" s="364"/>
      <c r="T47" s="364"/>
      <c r="U47" s="364"/>
      <c r="V47" s="364"/>
      <c r="W47" s="357"/>
      <c r="X47" s="75"/>
      <c r="Z47" s="292"/>
    </row>
    <row r="48" spans="1:26" ht="17.25" customHeight="1">
      <c r="A48" s="345"/>
      <c r="B48" s="365">
        <v>22</v>
      </c>
      <c r="C48" s="260"/>
      <c r="D48" s="236"/>
      <c r="E48" s="331"/>
      <c r="F48" s="331"/>
      <c r="G48" s="331"/>
      <c r="H48" s="331"/>
      <c r="I48" s="331"/>
      <c r="J48" s="332"/>
      <c r="K48" s="249"/>
      <c r="L48" s="250"/>
      <c r="M48" s="250"/>
      <c r="N48" s="251"/>
      <c r="O48" s="306"/>
      <c r="P48" s="356">
        <f>'申込書1'!$L$6</f>
        <v>0</v>
      </c>
      <c r="Q48" s="357"/>
      <c r="R48" s="356">
        <f>R46</f>
        <v>0</v>
      </c>
      <c r="S48" s="364"/>
      <c r="T48" s="364"/>
      <c r="U48" s="364"/>
      <c r="V48" s="364"/>
      <c r="W48" s="357"/>
      <c r="X48" s="75"/>
      <c r="Z48" s="292"/>
    </row>
    <row r="49" spans="1:26" ht="36.75" customHeight="1">
      <c r="A49" s="345"/>
      <c r="B49" s="366"/>
      <c r="C49" s="261"/>
      <c r="D49" s="233"/>
      <c r="E49" s="329"/>
      <c r="F49" s="329"/>
      <c r="G49" s="329"/>
      <c r="H49" s="329"/>
      <c r="I49" s="329"/>
      <c r="J49" s="330"/>
      <c r="K49" s="252"/>
      <c r="L49" s="253"/>
      <c r="M49" s="253"/>
      <c r="N49" s="254"/>
      <c r="O49" s="307"/>
      <c r="P49" s="356"/>
      <c r="Q49" s="357"/>
      <c r="R49" s="356"/>
      <c r="S49" s="364"/>
      <c r="T49" s="364"/>
      <c r="U49" s="364"/>
      <c r="V49" s="364"/>
      <c r="W49" s="357"/>
      <c r="X49" s="75"/>
      <c r="Z49" s="292"/>
    </row>
    <row r="50" spans="1:26" ht="17.25" customHeight="1">
      <c r="A50" s="345"/>
      <c r="B50" s="365">
        <v>23</v>
      </c>
      <c r="C50" s="260"/>
      <c r="D50" s="236"/>
      <c r="E50" s="331"/>
      <c r="F50" s="331"/>
      <c r="G50" s="331"/>
      <c r="H50" s="331"/>
      <c r="I50" s="331"/>
      <c r="J50" s="332"/>
      <c r="K50" s="249"/>
      <c r="L50" s="250"/>
      <c r="M50" s="250"/>
      <c r="N50" s="251"/>
      <c r="O50" s="306"/>
      <c r="P50" s="356">
        <f>'申込書1'!$L$6</f>
        <v>0</v>
      </c>
      <c r="Q50" s="357"/>
      <c r="R50" s="356">
        <f>R40</f>
        <v>0</v>
      </c>
      <c r="S50" s="364"/>
      <c r="T50" s="364"/>
      <c r="U50" s="364"/>
      <c r="V50" s="364"/>
      <c r="W50" s="357"/>
      <c r="X50" s="75"/>
      <c r="Z50" s="292"/>
    </row>
    <row r="51" spans="1:26" ht="36.75" customHeight="1">
      <c r="A51" s="345"/>
      <c r="B51" s="366"/>
      <c r="C51" s="261"/>
      <c r="D51" s="233"/>
      <c r="E51" s="329"/>
      <c r="F51" s="329"/>
      <c r="G51" s="329"/>
      <c r="H51" s="329"/>
      <c r="I51" s="329"/>
      <c r="J51" s="330"/>
      <c r="K51" s="252"/>
      <c r="L51" s="253"/>
      <c r="M51" s="253"/>
      <c r="N51" s="254"/>
      <c r="O51" s="307"/>
      <c r="P51" s="356"/>
      <c r="Q51" s="357"/>
      <c r="R51" s="356"/>
      <c r="S51" s="364"/>
      <c r="T51" s="364"/>
      <c r="U51" s="364"/>
      <c r="V51" s="364"/>
      <c r="W51" s="357"/>
      <c r="X51" s="75"/>
      <c r="Z51" s="292"/>
    </row>
    <row r="52" spans="1:26" ht="17.25" customHeight="1">
      <c r="A52" s="345"/>
      <c r="B52" s="365">
        <v>24</v>
      </c>
      <c r="C52" s="260"/>
      <c r="D52" s="236"/>
      <c r="E52" s="331"/>
      <c r="F52" s="331"/>
      <c r="G52" s="331"/>
      <c r="H52" s="331"/>
      <c r="I52" s="331"/>
      <c r="J52" s="332"/>
      <c r="K52" s="249"/>
      <c r="L52" s="250"/>
      <c r="M52" s="250"/>
      <c r="N52" s="251"/>
      <c r="O52" s="306"/>
      <c r="P52" s="356">
        <f>'申込書1'!$L$6</f>
        <v>0</v>
      </c>
      <c r="Q52" s="357"/>
      <c r="R52" s="356">
        <f>R50</f>
        <v>0</v>
      </c>
      <c r="S52" s="364"/>
      <c r="T52" s="364"/>
      <c r="U52" s="364"/>
      <c r="V52" s="364"/>
      <c r="W52" s="357"/>
      <c r="X52" s="75"/>
      <c r="Z52" s="292"/>
    </row>
    <row r="53" spans="1:26" ht="36.75" customHeight="1">
      <c r="A53" s="345"/>
      <c r="B53" s="366"/>
      <c r="C53" s="261"/>
      <c r="D53" s="233"/>
      <c r="E53" s="329"/>
      <c r="F53" s="329"/>
      <c r="G53" s="329"/>
      <c r="H53" s="329"/>
      <c r="I53" s="329"/>
      <c r="J53" s="330"/>
      <c r="K53" s="252"/>
      <c r="L53" s="253"/>
      <c r="M53" s="253"/>
      <c r="N53" s="254"/>
      <c r="O53" s="307"/>
      <c r="P53" s="356"/>
      <c r="Q53" s="357"/>
      <c r="R53" s="356"/>
      <c r="S53" s="364"/>
      <c r="T53" s="364"/>
      <c r="U53" s="364"/>
      <c r="V53" s="364"/>
      <c r="W53" s="357"/>
      <c r="X53" s="75"/>
      <c r="Z53" s="292"/>
    </row>
    <row r="54" spans="1:26" ht="17.25" customHeight="1">
      <c r="A54" s="345"/>
      <c r="B54" s="365">
        <v>25</v>
      </c>
      <c r="C54" s="260"/>
      <c r="D54" s="236"/>
      <c r="E54" s="331"/>
      <c r="F54" s="331"/>
      <c r="G54" s="331"/>
      <c r="H54" s="331"/>
      <c r="I54" s="331"/>
      <c r="J54" s="332"/>
      <c r="K54" s="249"/>
      <c r="L54" s="250"/>
      <c r="M54" s="250"/>
      <c r="N54" s="251"/>
      <c r="O54" s="306"/>
      <c r="P54" s="356">
        <f>'申込書1'!$L$6</f>
        <v>0</v>
      </c>
      <c r="Q54" s="357"/>
      <c r="R54" s="356">
        <f>R52</f>
        <v>0</v>
      </c>
      <c r="S54" s="364"/>
      <c r="T54" s="364"/>
      <c r="U54" s="364"/>
      <c r="V54" s="364"/>
      <c r="W54" s="357"/>
      <c r="X54" s="75"/>
      <c r="Z54" s="292"/>
    </row>
    <row r="55" spans="1:26" ht="36.75" customHeight="1">
      <c r="A55" s="346"/>
      <c r="B55" s="366"/>
      <c r="C55" s="261"/>
      <c r="D55" s="233"/>
      <c r="E55" s="329"/>
      <c r="F55" s="329"/>
      <c r="G55" s="329"/>
      <c r="H55" s="329"/>
      <c r="I55" s="329"/>
      <c r="J55" s="330"/>
      <c r="K55" s="252"/>
      <c r="L55" s="253"/>
      <c r="M55" s="253"/>
      <c r="N55" s="254"/>
      <c r="O55" s="307"/>
      <c r="P55" s="356"/>
      <c r="Q55" s="357"/>
      <c r="R55" s="356"/>
      <c r="S55" s="364"/>
      <c r="T55" s="364"/>
      <c r="U55" s="364"/>
      <c r="V55" s="364"/>
      <c r="W55" s="357"/>
      <c r="X55" s="75"/>
      <c r="Z55" s="292"/>
    </row>
    <row r="56" spans="1:24" ht="11.25" customHeight="1">
      <c r="A56" s="83"/>
      <c r="B56" s="83"/>
      <c r="C56" s="84"/>
      <c r="D56" s="80"/>
      <c r="E56" s="80"/>
      <c r="F56" s="80"/>
      <c r="G56" s="80"/>
      <c r="H56" s="80"/>
      <c r="I56" s="80"/>
      <c r="J56" s="80"/>
      <c r="K56" s="80"/>
      <c r="L56" s="73"/>
      <c r="M56" s="73"/>
      <c r="N56" s="73"/>
      <c r="O56" s="73"/>
      <c r="P56" s="80"/>
      <c r="Q56" s="80"/>
      <c r="R56" s="80"/>
      <c r="S56" s="80"/>
      <c r="T56" s="80"/>
      <c r="U56" s="80"/>
      <c r="V56" s="80"/>
      <c r="W56" s="80"/>
      <c r="X56" s="75"/>
    </row>
    <row r="57" spans="1:24" ht="16.5" customHeight="1">
      <c r="A57" s="84"/>
      <c r="B57" s="84"/>
      <c r="C57" s="72"/>
      <c r="D57" s="85"/>
      <c r="E57" s="75"/>
      <c r="F57" s="75"/>
      <c r="G57" s="75"/>
      <c r="H57" s="75"/>
      <c r="I57" s="75"/>
      <c r="J57" s="75"/>
      <c r="K57" s="86"/>
      <c r="L57" s="86"/>
      <c r="M57" s="86"/>
      <c r="N57" s="86"/>
      <c r="O57" s="86"/>
      <c r="P57" s="86"/>
      <c r="Q57" s="87"/>
      <c r="R57" s="87"/>
      <c r="S57" s="87"/>
      <c r="T57" s="87"/>
      <c r="U57" s="75"/>
      <c r="V57" s="75"/>
      <c r="W57" s="75"/>
      <c r="X57" s="75"/>
    </row>
    <row r="58" spans="1:24" ht="19.5" customHeight="1">
      <c r="A58" s="84"/>
      <c r="B58" s="84"/>
      <c r="C58" s="88">
        <v>1</v>
      </c>
      <c r="D58" s="89">
        <f>SUMIF($C$6:$C$55,1)</f>
        <v>0</v>
      </c>
      <c r="E58" s="75"/>
      <c r="F58" s="75"/>
      <c r="G58" s="75"/>
      <c r="H58" s="75"/>
      <c r="I58" s="75"/>
      <c r="J58" s="75"/>
      <c r="K58" s="90"/>
      <c r="L58" s="90"/>
      <c r="M58" s="90"/>
      <c r="N58" s="90"/>
      <c r="O58" s="90"/>
      <c r="P58" s="90"/>
      <c r="Q58" s="91"/>
      <c r="R58" s="91"/>
      <c r="S58" s="91"/>
      <c r="T58" s="91"/>
      <c r="U58" s="75"/>
      <c r="V58" s="75"/>
      <c r="W58" s="75"/>
      <c r="X58" s="75"/>
    </row>
    <row r="59" spans="1:24" ht="19.5" customHeight="1">
      <c r="A59" s="72"/>
      <c r="B59" s="72"/>
      <c r="C59" s="88">
        <v>2</v>
      </c>
      <c r="D59" s="89">
        <f>SUMIF($C$6:$C$55,2)/2</f>
        <v>0</v>
      </c>
      <c r="E59" s="75"/>
      <c r="F59" s="75"/>
      <c r="G59" s="75"/>
      <c r="H59" s="75"/>
      <c r="I59" s="75"/>
      <c r="J59" s="75"/>
      <c r="K59" s="90"/>
      <c r="L59" s="90"/>
      <c r="M59" s="90"/>
      <c r="N59" s="90"/>
      <c r="O59" s="90"/>
      <c r="P59" s="90"/>
      <c r="Q59" s="91"/>
      <c r="R59" s="91"/>
      <c r="S59" s="91"/>
      <c r="T59" s="91"/>
      <c r="U59" s="72"/>
      <c r="V59" s="72"/>
      <c r="W59" s="72"/>
      <c r="X59" s="72"/>
    </row>
    <row r="60" spans="1:24" ht="19.5" customHeight="1">
      <c r="A60" s="72"/>
      <c r="B60" s="72"/>
      <c r="C60" s="88">
        <v>3</v>
      </c>
      <c r="D60" s="89">
        <f>SUMIF($C$6:$C$55,3)/3</f>
        <v>0</v>
      </c>
      <c r="E60" s="75"/>
      <c r="F60" s="75"/>
      <c r="G60" s="75"/>
      <c r="H60" s="75"/>
      <c r="I60" s="75"/>
      <c r="J60" s="75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ht="19.5" customHeight="1">
      <c r="A61" s="72"/>
      <c r="B61" s="72"/>
      <c r="C61" s="88">
        <v>4</v>
      </c>
      <c r="D61" s="89">
        <f>SUMIF($C$6:$C$55,4)/4</f>
        <v>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9.5" customHeight="1">
      <c r="A62" s="72"/>
      <c r="B62" s="72"/>
      <c r="C62" s="88">
        <v>5</v>
      </c>
      <c r="D62" s="89">
        <f>SUMIF($C$6:$C$55,5)/5</f>
        <v>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ht="19.5" customHeight="1">
      <c r="A63" s="72"/>
      <c r="B63" s="72"/>
      <c r="C63" s="88">
        <v>6</v>
      </c>
      <c r="D63" s="89">
        <f>SUMIF($C$6:$C$55,6)/6</f>
        <v>0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</row>
    <row r="64" spans="1:24" ht="1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ht="12">
      <c r="E65" s="3"/>
    </row>
  </sheetData>
  <sheetProtection/>
  <mergeCells count="233">
    <mergeCell ref="O6:O7"/>
    <mergeCell ref="O8:O9"/>
    <mergeCell ref="O10:O11"/>
    <mergeCell ref="O12:O13"/>
    <mergeCell ref="O14:O15"/>
    <mergeCell ref="O16:O17"/>
    <mergeCell ref="Z30:Z31"/>
    <mergeCell ref="Z32:Z33"/>
    <mergeCell ref="Z34:Z35"/>
    <mergeCell ref="Z36:Z37"/>
    <mergeCell ref="Z38:Z39"/>
    <mergeCell ref="Z40:Z41"/>
    <mergeCell ref="Z54:Z55"/>
    <mergeCell ref="Z42:Z43"/>
    <mergeCell ref="Z44:Z45"/>
    <mergeCell ref="Z46:Z47"/>
    <mergeCell ref="Z48:Z49"/>
    <mergeCell ref="Z50:Z51"/>
    <mergeCell ref="Z52:Z53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B52:B53"/>
    <mergeCell ref="C52:C53"/>
    <mergeCell ref="D52:J52"/>
    <mergeCell ref="K52:N53"/>
    <mergeCell ref="P52:Q53"/>
    <mergeCell ref="R52:W53"/>
    <mergeCell ref="D53:J53"/>
    <mergeCell ref="O52:O53"/>
    <mergeCell ref="B54:B55"/>
    <mergeCell ref="C54:C55"/>
    <mergeCell ref="D54:J54"/>
    <mergeCell ref="K54:N55"/>
    <mergeCell ref="P54:Q55"/>
    <mergeCell ref="R54:W55"/>
    <mergeCell ref="D55:J55"/>
    <mergeCell ref="O54:O55"/>
    <mergeCell ref="B48:B49"/>
    <mergeCell ref="C48:C49"/>
    <mergeCell ref="D48:J48"/>
    <mergeCell ref="K48:N49"/>
    <mergeCell ref="P48:Q49"/>
    <mergeCell ref="R48:W49"/>
    <mergeCell ref="D49:J49"/>
    <mergeCell ref="O48:O49"/>
    <mergeCell ref="B50:B51"/>
    <mergeCell ref="C50:C51"/>
    <mergeCell ref="D50:J50"/>
    <mergeCell ref="K50:N51"/>
    <mergeCell ref="P50:Q51"/>
    <mergeCell ref="R50:W51"/>
    <mergeCell ref="D51:J51"/>
    <mergeCell ref="O50:O51"/>
    <mergeCell ref="B44:B45"/>
    <mergeCell ref="C44:C45"/>
    <mergeCell ref="D44:J44"/>
    <mergeCell ref="K44:N45"/>
    <mergeCell ref="P44:Q45"/>
    <mergeCell ref="R44:W45"/>
    <mergeCell ref="D45:J45"/>
    <mergeCell ref="O44:O45"/>
    <mergeCell ref="B46:B47"/>
    <mergeCell ref="C46:C47"/>
    <mergeCell ref="D46:J46"/>
    <mergeCell ref="K46:N47"/>
    <mergeCell ref="P46:Q47"/>
    <mergeCell ref="R46:W47"/>
    <mergeCell ref="D47:J47"/>
    <mergeCell ref="O46:O47"/>
    <mergeCell ref="B40:B41"/>
    <mergeCell ref="C40:C41"/>
    <mergeCell ref="D40:J40"/>
    <mergeCell ref="K40:N41"/>
    <mergeCell ref="P40:Q41"/>
    <mergeCell ref="R40:W41"/>
    <mergeCell ref="D41:J41"/>
    <mergeCell ref="O40:O41"/>
    <mergeCell ref="B42:B43"/>
    <mergeCell ref="C42:C43"/>
    <mergeCell ref="D42:J42"/>
    <mergeCell ref="K42:N43"/>
    <mergeCell ref="P42:Q43"/>
    <mergeCell ref="R42:W43"/>
    <mergeCell ref="D43:J43"/>
    <mergeCell ref="O42:O43"/>
    <mergeCell ref="B36:B37"/>
    <mergeCell ref="C36:C37"/>
    <mergeCell ref="D36:J36"/>
    <mergeCell ref="K36:N37"/>
    <mergeCell ref="P36:Q37"/>
    <mergeCell ref="R36:W37"/>
    <mergeCell ref="D37:J37"/>
    <mergeCell ref="O36:O37"/>
    <mergeCell ref="B38:B39"/>
    <mergeCell ref="C38:C39"/>
    <mergeCell ref="D38:J38"/>
    <mergeCell ref="K38:N39"/>
    <mergeCell ref="P38:Q39"/>
    <mergeCell ref="R38:W39"/>
    <mergeCell ref="D39:J39"/>
    <mergeCell ref="O38:O39"/>
    <mergeCell ref="B32:B33"/>
    <mergeCell ref="C32:C33"/>
    <mergeCell ref="D32:J32"/>
    <mergeCell ref="K32:N33"/>
    <mergeCell ref="P32:Q33"/>
    <mergeCell ref="R32:W33"/>
    <mergeCell ref="D33:J33"/>
    <mergeCell ref="O32:O33"/>
    <mergeCell ref="B34:B35"/>
    <mergeCell ref="C34:C35"/>
    <mergeCell ref="D34:J34"/>
    <mergeCell ref="K34:N35"/>
    <mergeCell ref="P34:Q35"/>
    <mergeCell ref="R34:W35"/>
    <mergeCell ref="D35:J35"/>
    <mergeCell ref="O34:O35"/>
    <mergeCell ref="B28:B29"/>
    <mergeCell ref="C28:C29"/>
    <mergeCell ref="D28:J28"/>
    <mergeCell ref="K28:N29"/>
    <mergeCell ref="P28:Q29"/>
    <mergeCell ref="R28:W29"/>
    <mergeCell ref="D29:J29"/>
    <mergeCell ref="O28:O29"/>
    <mergeCell ref="B30:B31"/>
    <mergeCell ref="C30:C31"/>
    <mergeCell ref="D30:J30"/>
    <mergeCell ref="K30:N31"/>
    <mergeCell ref="P30:Q31"/>
    <mergeCell ref="R30:W31"/>
    <mergeCell ref="D31:J31"/>
    <mergeCell ref="O30:O31"/>
    <mergeCell ref="B24:B25"/>
    <mergeCell ref="C24:C25"/>
    <mergeCell ref="D24:J24"/>
    <mergeCell ref="K24:N25"/>
    <mergeCell ref="P24:Q25"/>
    <mergeCell ref="R24:W25"/>
    <mergeCell ref="D25:J25"/>
    <mergeCell ref="O24:O25"/>
    <mergeCell ref="B26:B27"/>
    <mergeCell ref="C26:C27"/>
    <mergeCell ref="D26:J26"/>
    <mergeCell ref="K26:N27"/>
    <mergeCell ref="P26:Q27"/>
    <mergeCell ref="R26:W27"/>
    <mergeCell ref="D27:J27"/>
    <mergeCell ref="O26:O27"/>
    <mergeCell ref="B20:B21"/>
    <mergeCell ref="C20:C21"/>
    <mergeCell ref="D20:J20"/>
    <mergeCell ref="K20:N21"/>
    <mergeCell ref="P20:Q21"/>
    <mergeCell ref="R20:W21"/>
    <mergeCell ref="D21:J21"/>
    <mergeCell ref="O20:O21"/>
    <mergeCell ref="B22:B23"/>
    <mergeCell ref="C22:C23"/>
    <mergeCell ref="D22:J22"/>
    <mergeCell ref="K22:N23"/>
    <mergeCell ref="P22:Q23"/>
    <mergeCell ref="R22:W23"/>
    <mergeCell ref="D23:J23"/>
    <mergeCell ref="O22:O23"/>
    <mergeCell ref="B16:B17"/>
    <mergeCell ref="C16:C17"/>
    <mergeCell ref="D16:J16"/>
    <mergeCell ref="K16:N17"/>
    <mergeCell ref="P16:Q17"/>
    <mergeCell ref="R16:W17"/>
    <mergeCell ref="D17:J17"/>
    <mergeCell ref="B18:B19"/>
    <mergeCell ref="C18:C19"/>
    <mergeCell ref="D18:J18"/>
    <mergeCell ref="K18:N19"/>
    <mergeCell ref="P18:Q19"/>
    <mergeCell ref="R18:W19"/>
    <mergeCell ref="D19:J19"/>
    <mergeCell ref="O18:O19"/>
    <mergeCell ref="B12:B13"/>
    <mergeCell ref="C12:C13"/>
    <mergeCell ref="D12:J12"/>
    <mergeCell ref="K12:N13"/>
    <mergeCell ref="P12:Q13"/>
    <mergeCell ref="R12:W13"/>
    <mergeCell ref="D13:J13"/>
    <mergeCell ref="B14:B15"/>
    <mergeCell ref="C14:C15"/>
    <mergeCell ref="D14:J14"/>
    <mergeCell ref="K14:N15"/>
    <mergeCell ref="P14:Q15"/>
    <mergeCell ref="R14:W15"/>
    <mergeCell ref="D15:J15"/>
    <mergeCell ref="R8:W9"/>
    <mergeCell ref="D9:J9"/>
    <mergeCell ref="B10:B11"/>
    <mergeCell ref="C10:C11"/>
    <mergeCell ref="D10:J10"/>
    <mergeCell ref="K10:N11"/>
    <mergeCell ref="P10:Q11"/>
    <mergeCell ref="R10:W11"/>
    <mergeCell ref="D11:J11"/>
    <mergeCell ref="D6:J6"/>
    <mergeCell ref="K6:N7"/>
    <mergeCell ref="P6:Q7"/>
    <mergeCell ref="R6:W7"/>
    <mergeCell ref="D7:J7"/>
    <mergeCell ref="B8:B9"/>
    <mergeCell ref="C8:C9"/>
    <mergeCell ref="D8:J8"/>
    <mergeCell ref="K8:N9"/>
    <mergeCell ref="P8:Q9"/>
    <mergeCell ref="A1:G2"/>
    <mergeCell ref="K2:L3"/>
    <mergeCell ref="M2:W3"/>
    <mergeCell ref="A5:A55"/>
    <mergeCell ref="D5:J5"/>
    <mergeCell ref="K5:N5"/>
    <mergeCell ref="P5:Q5"/>
    <mergeCell ref="R5:W5"/>
    <mergeCell ref="B6:B7"/>
    <mergeCell ref="C6:C7"/>
  </mergeCells>
  <dataValidations count="3">
    <dataValidation type="list" allowBlank="1" showInputMessage="1" showErrorMessage="1" sqref="C6:C55">
      <formula1>$AA$6:$AA$12</formula1>
    </dataValidation>
    <dataValidation type="textLength" operator="lessThanOrEqual" allowBlank="1" showInputMessage="1" showErrorMessage="1" sqref="R6:W55">
      <formula1>6</formula1>
    </dataValidation>
    <dataValidation type="list" allowBlank="1" showInputMessage="1" showErrorMessage="1" sqref="O6:O55">
      <formula1>$AB$7:$AB$19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zoomScalePageLayoutView="0" workbookViewId="0" topLeftCell="A46">
      <selection activeCell="D63" sqref="D63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75390625" style="2" customWidth="1"/>
    <col min="12" max="12" width="2.875" style="2" customWidth="1"/>
    <col min="13" max="15" width="10.00390625" style="2" customWidth="1"/>
    <col min="16" max="17" width="6.00390625" style="2" customWidth="1"/>
    <col min="18" max="23" width="3.375" style="2" customWidth="1"/>
    <col min="24" max="24" width="3.875" style="2" customWidth="1"/>
    <col min="25" max="26" width="9.00390625" style="2" customWidth="1"/>
    <col min="27" max="27" width="9.00390625" style="2" hidden="1" customWidth="1"/>
    <col min="28" max="28" width="0" style="2" hidden="1" customWidth="1"/>
    <col min="29" max="16384" width="9.00390625" style="2" customWidth="1"/>
  </cols>
  <sheetData>
    <row r="1" spans="1:24" ht="24" customHeight="1">
      <c r="A1" s="367" t="s">
        <v>92</v>
      </c>
      <c r="B1" s="367"/>
      <c r="C1" s="367"/>
      <c r="D1" s="367"/>
      <c r="E1" s="367"/>
      <c r="F1" s="367"/>
      <c r="G1" s="367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3"/>
      <c r="W1" s="94"/>
      <c r="X1" s="95"/>
    </row>
    <row r="2" spans="1:24" ht="24.75" customHeight="1">
      <c r="A2" s="367"/>
      <c r="B2" s="367"/>
      <c r="C2" s="367"/>
      <c r="D2" s="367"/>
      <c r="E2" s="367"/>
      <c r="F2" s="367"/>
      <c r="G2" s="367"/>
      <c r="H2" s="96"/>
      <c r="I2" s="95"/>
      <c r="J2" s="92"/>
      <c r="K2" s="368" t="s">
        <v>39</v>
      </c>
      <c r="L2" s="369"/>
      <c r="M2" s="372">
        <f>'申込書1'!C5</f>
        <v>0</v>
      </c>
      <c r="N2" s="372"/>
      <c r="O2" s="372"/>
      <c r="P2" s="372"/>
      <c r="Q2" s="372"/>
      <c r="R2" s="372"/>
      <c r="S2" s="372"/>
      <c r="T2" s="372"/>
      <c r="U2" s="372"/>
      <c r="V2" s="372"/>
      <c r="W2" s="373"/>
      <c r="X2" s="95"/>
    </row>
    <row r="3" spans="1:24" ht="24.75" customHeight="1">
      <c r="A3" s="97" t="s">
        <v>49</v>
      </c>
      <c r="B3" s="97"/>
      <c r="C3" s="98"/>
      <c r="D3" s="99"/>
      <c r="E3" s="98"/>
      <c r="F3" s="98"/>
      <c r="G3" s="98"/>
      <c r="H3" s="95"/>
      <c r="I3" s="95"/>
      <c r="J3" s="92"/>
      <c r="K3" s="370"/>
      <c r="L3" s="371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5"/>
      <c r="X3" s="95"/>
    </row>
    <row r="4" spans="1:24" ht="9" customHeight="1">
      <c r="A4" s="92"/>
      <c r="B4" s="92"/>
      <c r="C4" s="92"/>
      <c r="D4" s="92"/>
      <c r="E4" s="92"/>
      <c r="F4" s="92"/>
      <c r="G4" s="92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00"/>
      <c r="V4" s="100"/>
      <c r="W4" s="100"/>
      <c r="X4" s="95"/>
    </row>
    <row r="5" spans="1:26" ht="33.75" customHeight="1" thickBot="1">
      <c r="A5" s="376" t="s">
        <v>47</v>
      </c>
      <c r="B5" s="101"/>
      <c r="C5" s="102" t="s">
        <v>45</v>
      </c>
      <c r="D5" s="379" t="s">
        <v>40</v>
      </c>
      <c r="E5" s="380"/>
      <c r="F5" s="380"/>
      <c r="G5" s="380"/>
      <c r="H5" s="380"/>
      <c r="I5" s="380"/>
      <c r="J5" s="381"/>
      <c r="K5" s="379" t="s">
        <v>2</v>
      </c>
      <c r="L5" s="380"/>
      <c r="M5" s="380"/>
      <c r="N5" s="381"/>
      <c r="O5" s="125" t="s">
        <v>72</v>
      </c>
      <c r="P5" s="379" t="s">
        <v>34</v>
      </c>
      <c r="Q5" s="381"/>
      <c r="R5" s="382" t="s">
        <v>38</v>
      </c>
      <c r="S5" s="383"/>
      <c r="T5" s="383"/>
      <c r="U5" s="383"/>
      <c r="V5" s="383"/>
      <c r="W5" s="384"/>
      <c r="X5" s="95"/>
      <c r="Z5" s="112" t="s">
        <v>50</v>
      </c>
    </row>
    <row r="6" spans="1:26" ht="17.25" customHeight="1" thickTop="1">
      <c r="A6" s="377"/>
      <c r="B6" s="385">
        <v>1</v>
      </c>
      <c r="C6" s="284"/>
      <c r="D6" s="286"/>
      <c r="E6" s="319"/>
      <c r="F6" s="319"/>
      <c r="G6" s="319"/>
      <c r="H6" s="319"/>
      <c r="I6" s="319"/>
      <c r="J6" s="320"/>
      <c r="K6" s="276"/>
      <c r="L6" s="277"/>
      <c r="M6" s="277"/>
      <c r="N6" s="259"/>
      <c r="O6" s="304"/>
      <c r="P6" s="386">
        <f>'申込書1'!$L$6</f>
        <v>0</v>
      </c>
      <c r="Q6" s="387"/>
      <c r="R6" s="390">
        <f>'申込書1'!L5</f>
        <v>0</v>
      </c>
      <c r="S6" s="391"/>
      <c r="T6" s="391"/>
      <c r="U6" s="391"/>
      <c r="V6" s="391"/>
      <c r="W6" s="392"/>
      <c r="X6" s="95"/>
      <c r="Z6" s="292"/>
    </row>
    <row r="7" spans="1:28" ht="36.75" customHeight="1">
      <c r="A7" s="377"/>
      <c r="B7" s="378"/>
      <c r="C7" s="285"/>
      <c r="D7" s="233"/>
      <c r="E7" s="329"/>
      <c r="F7" s="329"/>
      <c r="G7" s="329"/>
      <c r="H7" s="329"/>
      <c r="I7" s="329"/>
      <c r="J7" s="330"/>
      <c r="K7" s="252"/>
      <c r="L7" s="253"/>
      <c r="M7" s="253"/>
      <c r="N7" s="254"/>
      <c r="O7" s="305"/>
      <c r="P7" s="388"/>
      <c r="Q7" s="389"/>
      <c r="R7" s="393"/>
      <c r="S7" s="394"/>
      <c r="T7" s="394"/>
      <c r="U7" s="394"/>
      <c r="V7" s="394"/>
      <c r="W7" s="395"/>
      <c r="X7" s="95"/>
      <c r="Z7" s="292"/>
      <c r="AA7" s="2">
        <v>1</v>
      </c>
      <c r="AB7" s="2" t="s">
        <v>58</v>
      </c>
    </row>
    <row r="8" spans="1:28" ht="17.25" customHeight="1">
      <c r="A8" s="377"/>
      <c r="B8" s="376">
        <v>2</v>
      </c>
      <c r="C8" s="260"/>
      <c r="D8" s="236"/>
      <c r="E8" s="331"/>
      <c r="F8" s="331"/>
      <c r="G8" s="331"/>
      <c r="H8" s="331"/>
      <c r="I8" s="331"/>
      <c r="J8" s="332"/>
      <c r="K8" s="249"/>
      <c r="L8" s="250"/>
      <c r="M8" s="250"/>
      <c r="N8" s="251"/>
      <c r="O8" s="306"/>
      <c r="P8" s="388">
        <f>'申込書1'!$L$6</f>
        <v>0</v>
      </c>
      <c r="Q8" s="389"/>
      <c r="R8" s="388">
        <f>R6</f>
        <v>0</v>
      </c>
      <c r="S8" s="396"/>
      <c r="T8" s="396"/>
      <c r="U8" s="396"/>
      <c r="V8" s="396"/>
      <c r="W8" s="389"/>
      <c r="X8" s="95"/>
      <c r="Z8" s="292"/>
      <c r="AA8" s="2">
        <v>2</v>
      </c>
      <c r="AB8" s="2" t="s">
        <v>60</v>
      </c>
    </row>
    <row r="9" spans="1:28" ht="36.75" customHeight="1">
      <c r="A9" s="377"/>
      <c r="B9" s="378"/>
      <c r="C9" s="261"/>
      <c r="D9" s="233"/>
      <c r="E9" s="329"/>
      <c r="F9" s="329"/>
      <c r="G9" s="329"/>
      <c r="H9" s="329"/>
      <c r="I9" s="329"/>
      <c r="J9" s="330"/>
      <c r="K9" s="252"/>
      <c r="L9" s="253"/>
      <c r="M9" s="253"/>
      <c r="N9" s="254"/>
      <c r="O9" s="307"/>
      <c r="P9" s="388"/>
      <c r="Q9" s="389"/>
      <c r="R9" s="388"/>
      <c r="S9" s="396"/>
      <c r="T9" s="396"/>
      <c r="U9" s="396"/>
      <c r="V9" s="396"/>
      <c r="W9" s="389"/>
      <c r="X9" s="95"/>
      <c r="Z9" s="292"/>
      <c r="AA9" s="2">
        <v>3</v>
      </c>
      <c r="AB9" s="2" t="s">
        <v>59</v>
      </c>
    </row>
    <row r="10" spans="1:28" ht="17.25" customHeight="1">
      <c r="A10" s="377"/>
      <c r="B10" s="376">
        <v>3</v>
      </c>
      <c r="C10" s="260"/>
      <c r="D10" s="236"/>
      <c r="E10" s="331"/>
      <c r="F10" s="331"/>
      <c r="G10" s="331"/>
      <c r="H10" s="331"/>
      <c r="I10" s="331"/>
      <c r="J10" s="332"/>
      <c r="K10" s="249"/>
      <c r="L10" s="250"/>
      <c r="M10" s="250"/>
      <c r="N10" s="251"/>
      <c r="O10" s="306"/>
      <c r="P10" s="388">
        <f>'申込書1'!$L$6</f>
        <v>0</v>
      </c>
      <c r="Q10" s="389"/>
      <c r="R10" s="388">
        <f>R8</f>
        <v>0</v>
      </c>
      <c r="S10" s="396"/>
      <c r="T10" s="396"/>
      <c r="U10" s="396"/>
      <c r="V10" s="396"/>
      <c r="W10" s="389"/>
      <c r="X10" s="95"/>
      <c r="Z10" s="292"/>
      <c r="AA10" s="2">
        <v>4</v>
      </c>
      <c r="AB10" s="2" t="s">
        <v>61</v>
      </c>
    </row>
    <row r="11" spans="1:28" ht="36.75" customHeight="1">
      <c r="A11" s="377"/>
      <c r="B11" s="378"/>
      <c r="C11" s="261"/>
      <c r="D11" s="233"/>
      <c r="E11" s="329"/>
      <c r="F11" s="329"/>
      <c r="G11" s="329"/>
      <c r="H11" s="329"/>
      <c r="I11" s="329"/>
      <c r="J11" s="330"/>
      <c r="K11" s="252"/>
      <c r="L11" s="253"/>
      <c r="M11" s="253"/>
      <c r="N11" s="254"/>
      <c r="O11" s="307"/>
      <c r="P11" s="388"/>
      <c r="Q11" s="389"/>
      <c r="R11" s="388"/>
      <c r="S11" s="396"/>
      <c r="T11" s="396"/>
      <c r="U11" s="396"/>
      <c r="V11" s="396"/>
      <c r="W11" s="389"/>
      <c r="X11" s="95"/>
      <c r="Z11" s="292"/>
      <c r="AA11" s="2">
        <v>5</v>
      </c>
      <c r="AB11" s="2" t="s">
        <v>62</v>
      </c>
    </row>
    <row r="12" spans="1:28" ht="17.25" customHeight="1">
      <c r="A12" s="377"/>
      <c r="B12" s="376">
        <v>4</v>
      </c>
      <c r="C12" s="260"/>
      <c r="D12" s="236"/>
      <c r="E12" s="331"/>
      <c r="F12" s="331"/>
      <c r="G12" s="331"/>
      <c r="H12" s="331"/>
      <c r="I12" s="331"/>
      <c r="J12" s="332"/>
      <c r="K12" s="249"/>
      <c r="L12" s="250"/>
      <c r="M12" s="250"/>
      <c r="N12" s="251"/>
      <c r="O12" s="306"/>
      <c r="P12" s="388">
        <f>'申込書1'!$L$6</f>
        <v>0</v>
      </c>
      <c r="Q12" s="389"/>
      <c r="R12" s="388">
        <f>R10</f>
        <v>0</v>
      </c>
      <c r="S12" s="396"/>
      <c r="T12" s="396"/>
      <c r="U12" s="396"/>
      <c r="V12" s="396"/>
      <c r="W12" s="389"/>
      <c r="X12" s="95"/>
      <c r="Z12" s="292"/>
      <c r="AA12" s="2">
        <v>6</v>
      </c>
      <c r="AB12" s="2" t="s">
        <v>63</v>
      </c>
    </row>
    <row r="13" spans="1:28" ht="36.75" customHeight="1">
      <c r="A13" s="377"/>
      <c r="B13" s="378"/>
      <c r="C13" s="261"/>
      <c r="D13" s="233"/>
      <c r="E13" s="329"/>
      <c r="F13" s="329"/>
      <c r="G13" s="329"/>
      <c r="H13" s="329"/>
      <c r="I13" s="329"/>
      <c r="J13" s="330"/>
      <c r="K13" s="252"/>
      <c r="L13" s="253"/>
      <c r="M13" s="253"/>
      <c r="N13" s="254"/>
      <c r="O13" s="307"/>
      <c r="P13" s="388"/>
      <c r="Q13" s="389"/>
      <c r="R13" s="388"/>
      <c r="S13" s="396"/>
      <c r="T13" s="396"/>
      <c r="U13" s="396"/>
      <c r="V13" s="396"/>
      <c r="W13" s="389"/>
      <c r="X13" s="95"/>
      <c r="Z13" s="292"/>
      <c r="AB13" s="2" t="s">
        <v>64</v>
      </c>
    </row>
    <row r="14" spans="1:28" ht="17.25" customHeight="1">
      <c r="A14" s="377"/>
      <c r="B14" s="376">
        <v>5</v>
      </c>
      <c r="C14" s="260"/>
      <c r="D14" s="236"/>
      <c r="E14" s="331"/>
      <c r="F14" s="331"/>
      <c r="G14" s="331"/>
      <c r="H14" s="331"/>
      <c r="I14" s="331"/>
      <c r="J14" s="332"/>
      <c r="K14" s="249"/>
      <c r="L14" s="250"/>
      <c r="M14" s="250"/>
      <c r="N14" s="251"/>
      <c r="O14" s="306"/>
      <c r="P14" s="388">
        <f>'申込書1'!$L$6</f>
        <v>0</v>
      </c>
      <c r="Q14" s="389"/>
      <c r="R14" s="388">
        <f>R12</f>
        <v>0</v>
      </c>
      <c r="S14" s="396"/>
      <c r="T14" s="396"/>
      <c r="U14" s="396"/>
      <c r="V14" s="396"/>
      <c r="W14" s="389"/>
      <c r="X14" s="95"/>
      <c r="Z14" s="292"/>
      <c r="AB14" s="2" t="s">
        <v>65</v>
      </c>
    </row>
    <row r="15" spans="1:28" ht="36.75" customHeight="1">
      <c r="A15" s="377"/>
      <c r="B15" s="378"/>
      <c r="C15" s="261"/>
      <c r="D15" s="233"/>
      <c r="E15" s="329"/>
      <c r="F15" s="329"/>
      <c r="G15" s="329"/>
      <c r="H15" s="329"/>
      <c r="I15" s="329"/>
      <c r="J15" s="330"/>
      <c r="K15" s="252"/>
      <c r="L15" s="253"/>
      <c r="M15" s="253"/>
      <c r="N15" s="254"/>
      <c r="O15" s="307"/>
      <c r="P15" s="388"/>
      <c r="Q15" s="389"/>
      <c r="R15" s="388"/>
      <c r="S15" s="396"/>
      <c r="T15" s="396"/>
      <c r="U15" s="396"/>
      <c r="V15" s="396"/>
      <c r="W15" s="389"/>
      <c r="X15" s="95"/>
      <c r="Z15" s="292"/>
      <c r="AB15" s="2" t="s">
        <v>66</v>
      </c>
    </row>
    <row r="16" spans="1:28" ht="17.25" customHeight="1">
      <c r="A16" s="377"/>
      <c r="B16" s="376">
        <v>6</v>
      </c>
      <c r="C16" s="260"/>
      <c r="D16" s="236"/>
      <c r="E16" s="331"/>
      <c r="F16" s="331"/>
      <c r="G16" s="331"/>
      <c r="H16" s="331"/>
      <c r="I16" s="331"/>
      <c r="J16" s="332"/>
      <c r="K16" s="249"/>
      <c r="L16" s="250"/>
      <c r="M16" s="250"/>
      <c r="N16" s="251"/>
      <c r="O16" s="306"/>
      <c r="P16" s="388">
        <f>'申込書1'!$L$6</f>
        <v>0</v>
      </c>
      <c r="Q16" s="389"/>
      <c r="R16" s="388">
        <f>R14</f>
        <v>0</v>
      </c>
      <c r="S16" s="396"/>
      <c r="T16" s="396"/>
      <c r="U16" s="396"/>
      <c r="V16" s="396"/>
      <c r="W16" s="389"/>
      <c r="X16" s="95"/>
      <c r="Z16" s="292"/>
      <c r="AB16" s="2" t="s">
        <v>67</v>
      </c>
    </row>
    <row r="17" spans="1:28" ht="36.75" customHeight="1">
      <c r="A17" s="377"/>
      <c r="B17" s="378"/>
      <c r="C17" s="261"/>
      <c r="D17" s="233"/>
      <c r="E17" s="329"/>
      <c r="F17" s="329"/>
      <c r="G17" s="329"/>
      <c r="H17" s="329"/>
      <c r="I17" s="329"/>
      <c r="J17" s="330"/>
      <c r="K17" s="252"/>
      <c r="L17" s="253"/>
      <c r="M17" s="253"/>
      <c r="N17" s="254"/>
      <c r="O17" s="307"/>
      <c r="P17" s="388"/>
      <c r="Q17" s="389"/>
      <c r="R17" s="388"/>
      <c r="S17" s="396"/>
      <c r="T17" s="396"/>
      <c r="U17" s="396"/>
      <c r="V17" s="396"/>
      <c r="W17" s="389"/>
      <c r="X17" s="95"/>
      <c r="Z17" s="292"/>
      <c r="AB17" s="2" t="s">
        <v>68</v>
      </c>
    </row>
    <row r="18" spans="1:28" ht="17.25" customHeight="1">
      <c r="A18" s="377"/>
      <c r="B18" s="376">
        <v>7</v>
      </c>
      <c r="C18" s="260"/>
      <c r="D18" s="236"/>
      <c r="E18" s="331"/>
      <c r="F18" s="331"/>
      <c r="G18" s="331"/>
      <c r="H18" s="331"/>
      <c r="I18" s="331"/>
      <c r="J18" s="332"/>
      <c r="K18" s="249"/>
      <c r="L18" s="250"/>
      <c r="M18" s="250"/>
      <c r="N18" s="251"/>
      <c r="O18" s="306"/>
      <c r="P18" s="388">
        <f>'申込書1'!$L$6</f>
        <v>0</v>
      </c>
      <c r="Q18" s="389"/>
      <c r="R18" s="388">
        <f>R16</f>
        <v>0</v>
      </c>
      <c r="S18" s="396"/>
      <c r="T18" s="396"/>
      <c r="U18" s="396"/>
      <c r="V18" s="396"/>
      <c r="W18" s="389"/>
      <c r="X18" s="95"/>
      <c r="Z18" s="292"/>
      <c r="AB18" s="2" t="s">
        <v>69</v>
      </c>
    </row>
    <row r="19" spans="1:28" ht="36.75" customHeight="1">
      <c r="A19" s="377"/>
      <c r="B19" s="378"/>
      <c r="C19" s="261"/>
      <c r="D19" s="233"/>
      <c r="E19" s="329"/>
      <c r="F19" s="329"/>
      <c r="G19" s="329"/>
      <c r="H19" s="329"/>
      <c r="I19" s="329"/>
      <c r="J19" s="330"/>
      <c r="K19" s="252"/>
      <c r="L19" s="253"/>
      <c r="M19" s="253"/>
      <c r="N19" s="254"/>
      <c r="O19" s="307"/>
      <c r="P19" s="388"/>
      <c r="Q19" s="389"/>
      <c r="R19" s="388"/>
      <c r="S19" s="396"/>
      <c r="T19" s="396"/>
      <c r="U19" s="396"/>
      <c r="V19" s="396"/>
      <c r="W19" s="389"/>
      <c r="X19" s="95"/>
      <c r="Z19" s="292"/>
      <c r="AB19" s="2" t="s">
        <v>70</v>
      </c>
    </row>
    <row r="20" spans="1:26" ht="17.25" customHeight="1">
      <c r="A20" s="377"/>
      <c r="B20" s="376">
        <v>8</v>
      </c>
      <c r="C20" s="260"/>
      <c r="D20" s="236"/>
      <c r="E20" s="331"/>
      <c r="F20" s="331"/>
      <c r="G20" s="331"/>
      <c r="H20" s="331"/>
      <c r="I20" s="331"/>
      <c r="J20" s="332"/>
      <c r="K20" s="249"/>
      <c r="L20" s="250"/>
      <c r="M20" s="250"/>
      <c r="N20" s="251"/>
      <c r="O20" s="306"/>
      <c r="P20" s="388">
        <f>'申込書1'!$L$6</f>
        <v>0</v>
      </c>
      <c r="Q20" s="389"/>
      <c r="R20" s="388">
        <f>R18</f>
        <v>0</v>
      </c>
      <c r="S20" s="396"/>
      <c r="T20" s="396"/>
      <c r="U20" s="396"/>
      <c r="V20" s="396"/>
      <c r="W20" s="389"/>
      <c r="X20" s="95"/>
      <c r="Z20" s="292"/>
    </row>
    <row r="21" spans="1:26" ht="36.75" customHeight="1">
      <c r="A21" s="377"/>
      <c r="B21" s="378"/>
      <c r="C21" s="261"/>
      <c r="D21" s="233"/>
      <c r="E21" s="329"/>
      <c r="F21" s="329"/>
      <c r="G21" s="329"/>
      <c r="H21" s="329"/>
      <c r="I21" s="329"/>
      <c r="J21" s="330"/>
      <c r="K21" s="252"/>
      <c r="L21" s="253"/>
      <c r="M21" s="253"/>
      <c r="N21" s="254"/>
      <c r="O21" s="307"/>
      <c r="P21" s="388"/>
      <c r="Q21" s="389"/>
      <c r="R21" s="388"/>
      <c r="S21" s="396"/>
      <c r="T21" s="396"/>
      <c r="U21" s="396"/>
      <c r="V21" s="396"/>
      <c r="W21" s="389"/>
      <c r="X21" s="95"/>
      <c r="Z21" s="292"/>
    </row>
    <row r="22" spans="1:26" ht="17.25" customHeight="1">
      <c r="A22" s="377"/>
      <c r="B22" s="376">
        <v>9</v>
      </c>
      <c r="C22" s="260"/>
      <c r="D22" s="236"/>
      <c r="E22" s="331"/>
      <c r="F22" s="331"/>
      <c r="G22" s="331"/>
      <c r="H22" s="331"/>
      <c r="I22" s="331"/>
      <c r="J22" s="332"/>
      <c r="K22" s="249"/>
      <c r="L22" s="250"/>
      <c r="M22" s="250"/>
      <c r="N22" s="251"/>
      <c r="O22" s="306"/>
      <c r="P22" s="388">
        <f>'申込書1'!$L$6</f>
        <v>0</v>
      </c>
      <c r="Q22" s="389"/>
      <c r="R22" s="388">
        <f>R20</f>
        <v>0</v>
      </c>
      <c r="S22" s="396"/>
      <c r="T22" s="396"/>
      <c r="U22" s="396"/>
      <c r="V22" s="396"/>
      <c r="W22" s="389"/>
      <c r="X22" s="95"/>
      <c r="Z22" s="292"/>
    </row>
    <row r="23" spans="1:26" ht="36.75" customHeight="1">
      <c r="A23" s="377"/>
      <c r="B23" s="378"/>
      <c r="C23" s="261"/>
      <c r="D23" s="233"/>
      <c r="E23" s="329"/>
      <c r="F23" s="329"/>
      <c r="G23" s="329"/>
      <c r="H23" s="329"/>
      <c r="I23" s="329"/>
      <c r="J23" s="330"/>
      <c r="K23" s="252"/>
      <c r="L23" s="253"/>
      <c r="M23" s="253"/>
      <c r="N23" s="254"/>
      <c r="O23" s="307"/>
      <c r="P23" s="388"/>
      <c r="Q23" s="389"/>
      <c r="R23" s="388"/>
      <c r="S23" s="396"/>
      <c r="T23" s="396"/>
      <c r="U23" s="396"/>
      <c r="V23" s="396"/>
      <c r="W23" s="389"/>
      <c r="X23" s="95"/>
      <c r="Z23" s="292"/>
    </row>
    <row r="24" spans="1:26" ht="17.25" customHeight="1">
      <c r="A24" s="377"/>
      <c r="B24" s="397">
        <v>10</v>
      </c>
      <c r="C24" s="260"/>
      <c r="D24" s="236"/>
      <c r="E24" s="331"/>
      <c r="F24" s="331"/>
      <c r="G24" s="331"/>
      <c r="H24" s="331"/>
      <c r="I24" s="331"/>
      <c r="J24" s="332"/>
      <c r="K24" s="249"/>
      <c r="L24" s="250"/>
      <c r="M24" s="250"/>
      <c r="N24" s="251"/>
      <c r="O24" s="306"/>
      <c r="P24" s="388">
        <f>'申込書1'!$L$6</f>
        <v>0</v>
      </c>
      <c r="Q24" s="389"/>
      <c r="R24" s="388">
        <f>R22</f>
        <v>0</v>
      </c>
      <c r="S24" s="396"/>
      <c r="T24" s="396"/>
      <c r="U24" s="396"/>
      <c r="V24" s="396"/>
      <c r="W24" s="389"/>
      <c r="X24" s="95"/>
      <c r="Z24" s="292"/>
    </row>
    <row r="25" spans="1:26" ht="36.75" customHeight="1">
      <c r="A25" s="377"/>
      <c r="B25" s="398"/>
      <c r="C25" s="261"/>
      <c r="D25" s="233"/>
      <c r="E25" s="329"/>
      <c r="F25" s="329"/>
      <c r="G25" s="329"/>
      <c r="H25" s="329"/>
      <c r="I25" s="329"/>
      <c r="J25" s="330"/>
      <c r="K25" s="252"/>
      <c r="L25" s="253"/>
      <c r="M25" s="253"/>
      <c r="N25" s="254"/>
      <c r="O25" s="307"/>
      <c r="P25" s="388"/>
      <c r="Q25" s="389"/>
      <c r="R25" s="388"/>
      <c r="S25" s="396"/>
      <c r="T25" s="396"/>
      <c r="U25" s="396"/>
      <c r="V25" s="396"/>
      <c r="W25" s="389"/>
      <c r="X25" s="95"/>
      <c r="Z25" s="292"/>
    </row>
    <row r="26" spans="1:26" ht="17.25" customHeight="1">
      <c r="A26" s="377"/>
      <c r="B26" s="397">
        <v>11</v>
      </c>
      <c r="C26" s="260"/>
      <c r="D26" s="236"/>
      <c r="E26" s="331"/>
      <c r="F26" s="331"/>
      <c r="G26" s="331"/>
      <c r="H26" s="331"/>
      <c r="I26" s="331"/>
      <c r="J26" s="332"/>
      <c r="K26" s="249"/>
      <c r="L26" s="250"/>
      <c r="M26" s="250"/>
      <c r="N26" s="251"/>
      <c r="O26" s="306"/>
      <c r="P26" s="388">
        <f>'申込書1'!$L$6</f>
        <v>0</v>
      </c>
      <c r="Q26" s="389"/>
      <c r="R26" s="388">
        <f>R12</f>
        <v>0</v>
      </c>
      <c r="S26" s="396"/>
      <c r="T26" s="396"/>
      <c r="U26" s="396"/>
      <c r="V26" s="396"/>
      <c r="W26" s="389"/>
      <c r="X26" s="95"/>
      <c r="Z26" s="292"/>
    </row>
    <row r="27" spans="1:26" ht="36.75" customHeight="1">
      <c r="A27" s="377"/>
      <c r="B27" s="398"/>
      <c r="C27" s="261"/>
      <c r="D27" s="233"/>
      <c r="E27" s="329"/>
      <c r="F27" s="329"/>
      <c r="G27" s="329"/>
      <c r="H27" s="329"/>
      <c r="I27" s="329"/>
      <c r="J27" s="330"/>
      <c r="K27" s="252"/>
      <c r="L27" s="253"/>
      <c r="M27" s="253"/>
      <c r="N27" s="254"/>
      <c r="O27" s="307"/>
      <c r="P27" s="388"/>
      <c r="Q27" s="389"/>
      <c r="R27" s="388"/>
      <c r="S27" s="396"/>
      <c r="T27" s="396"/>
      <c r="U27" s="396"/>
      <c r="V27" s="396"/>
      <c r="W27" s="389"/>
      <c r="X27" s="95"/>
      <c r="Z27" s="292"/>
    </row>
    <row r="28" spans="1:26" ht="17.25" customHeight="1">
      <c r="A28" s="377"/>
      <c r="B28" s="397">
        <v>12</v>
      </c>
      <c r="C28" s="260"/>
      <c r="D28" s="236"/>
      <c r="E28" s="331"/>
      <c r="F28" s="331"/>
      <c r="G28" s="331"/>
      <c r="H28" s="331"/>
      <c r="I28" s="331"/>
      <c r="J28" s="332"/>
      <c r="K28" s="249"/>
      <c r="L28" s="250"/>
      <c r="M28" s="250"/>
      <c r="N28" s="251"/>
      <c r="O28" s="306"/>
      <c r="P28" s="388">
        <f>'申込書1'!$L$6</f>
        <v>0</v>
      </c>
      <c r="Q28" s="389"/>
      <c r="R28" s="388">
        <f>R26</f>
        <v>0</v>
      </c>
      <c r="S28" s="396"/>
      <c r="T28" s="396"/>
      <c r="U28" s="396"/>
      <c r="V28" s="396"/>
      <c r="W28" s="389"/>
      <c r="X28" s="95"/>
      <c r="Z28" s="292"/>
    </row>
    <row r="29" spans="1:26" ht="36.75" customHeight="1">
      <c r="A29" s="377"/>
      <c r="B29" s="398"/>
      <c r="C29" s="261"/>
      <c r="D29" s="233"/>
      <c r="E29" s="329"/>
      <c r="F29" s="329"/>
      <c r="G29" s="329"/>
      <c r="H29" s="329"/>
      <c r="I29" s="329"/>
      <c r="J29" s="330"/>
      <c r="K29" s="252"/>
      <c r="L29" s="253"/>
      <c r="M29" s="253"/>
      <c r="N29" s="254"/>
      <c r="O29" s="307"/>
      <c r="P29" s="388"/>
      <c r="Q29" s="389"/>
      <c r="R29" s="388"/>
      <c r="S29" s="396"/>
      <c r="T29" s="396"/>
      <c r="U29" s="396"/>
      <c r="V29" s="396"/>
      <c r="W29" s="389"/>
      <c r="X29" s="95"/>
      <c r="Z29" s="292"/>
    </row>
    <row r="30" spans="1:26" ht="17.25" customHeight="1">
      <c r="A30" s="377"/>
      <c r="B30" s="397">
        <v>13</v>
      </c>
      <c r="C30" s="260"/>
      <c r="D30" s="236"/>
      <c r="E30" s="331"/>
      <c r="F30" s="331"/>
      <c r="G30" s="331"/>
      <c r="H30" s="331"/>
      <c r="I30" s="331"/>
      <c r="J30" s="332"/>
      <c r="K30" s="249"/>
      <c r="L30" s="250"/>
      <c r="M30" s="250"/>
      <c r="N30" s="251"/>
      <c r="O30" s="306"/>
      <c r="P30" s="388">
        <f>'申込書1'!$L$6</f>
        <v>0</v>
      </c>
      <c r="Q30" s="389"/>
      <c r="R30" s="388">
        <f>R28</f>
        <v>0</v>
      </c>
      <c r="S30" s="396"/>
      <c r="T30" s="396"/>
      <c r="U30" s="396"/>
      <c r="V30" s="396"/>
      <c r="W30" s="389"/>
      <c r="X30" s="95"/>
      <c r="Z30" s="292"/>
    </row>
    <row r="31" spans="1:26" ht="36.75" customHeight="1">
      <c r="A31" s="377"/>
      <c r="B31" s="398"/>
      <c r="C31" s="261"/>
      <c r="D31" s="233"/>
      <c r="E31" s="329"/>
      <c r="F31" s="329"/>
      <c r="G31" s="329"/>
      <c r="H31" s="329"/>
      <c r="I31" s="329"/>
      <c r="J31" s="330"/>
      <c r="K31" s="252"/>
      <c r="L31" s="253"/>
      <c r="M31" s="253"/>
      <c r="N31" s="254"/>
      <c r="O31" s="307"/>
      <c r="P31" s="388"/>
      <c r="Q31" s="389"/>
      <c r="R31" s="388"/>
      <c r="S31" s="396"/>
      <c r="T31" s="396"/>
      <c r="U31" s="396"/>
      <c r="V31" s="396"/>
      <c r="W31" s="389"/>
      <c r="X31" s="95"/>
      <c r="Z31" s="292"/>
    </row>
    <row r="32" spans="1:26" ht="17.25" customHeight="1">
      <c r="A32" s="377"/>
      <c r="B32" s="397">
        <v>14</v>
      </c>
      <c r="C32" s="260"/>
      <c r="D32" s="236"/>
      <c r="E32" s="331"/>
      <c r="F32" s="331"/>
      <c r="G32" s="331"/>
      <c r="H32" s="331"/>
      <c r="I32" s="331"/>
      <c r="J32" s="332"/>
      <c r="K32" s="249"/>
      <c r="L32" s="250"/>
      <c r="M32" s="250"/>
      <c r="N32" s="251"/>
      <c r="O32" s="306"/>
      <c r="P32" s="388">
        <f>'申込書1'!$L$6</f>
        <v>0</v>
      </c>
      <c r="Q32" s="389"/>
      <c r="R32" s="388">
        <f>R18</f>
        <v>0</v>
      </c>
      <c r="S32" s="396"/>
      <c r="T32" s="396"/>
      <c r="U32" s="396"/>
      <c r="V32" s="396"/>
      <c r="W32" s="389"/>
      <c r="X32" s="95"/>
      <c r="Z32" s="292"/>
    </row>
    <row r="33" spans="1:26" ht="36.75" customHeight="1">
      <c r="A33" s="377"/>
      <c r="B33" s="398"/>
      <c r="C33" s="261"/>
      <c r="D33" s="233"/>
      <c r="E33" s="329"/>
      <c r="F33" s="329"/>
      <c r="G33" s="329"/>
      <c r="H33" s="329"/>
      <c r="I33" s="329"/>
      <c r="J33" s="330"/>
      <c r="K33" s="252"/>
      <c r="L33" s="253"/>
      <c r="M33" s="253"/>
      <c r="N33" s="254"/>
      <c r="O33" s="307"/>
      <c r="P33" s="388"/>
      <c r="Q33" s="389"/>
      <c r="R33" s="388"/>
      <c r="S33" s="396"/>
      <c r="T33" s="396"/>
      <c r="U33" s="396"/>
      <c r="V33" s="396"/>
      <c r="W33" s="389"/>
      <c r="X33" s="95"/>
      <c r="Z33" s="292"/>
    </row>
    <row r="34" spans="1:26" ht="17.25" customHeight="1">
      <c r="A34" s="377"/>
      <c r="B34" s="397">
        <v>15</v>
      </c>
      <c r="C34" s="260"/>
      <c r="D34" s="236"/>
      <c r="E34" s="331"/>
      <c r="F34" s="331"/>
      <c r="G34" s="331"/>
      <c r="H34" s="331"/>
      <c r="I34" s="331"/>
      <c r="J34" s="332"/>
      <c r="K34" s="249"/>
      <c r="L34" s="250"/>
      <c r="M34" s="250"/>
      <c r="N34" s="251"/>
      <c r="O34" s="306"/>
      <c r="P34" s="388">
        <f>'申込書1'!$L$6</f>
        <v>0</v>
      </c>
      <c r="Q34" s="389"/>
      <c r="R34" s="388">
        <f>R32</f>
        <v>0</v>
      </c>
      <c r="S34" s="396"/>
      <c r="T34" s="396"/>
      <c r="U34" s="396"/>
      <c r="V34" s="396"/>
      <c r="W34" s="389"/>
      <c r="X34" s="95"/>
      <c r="Z34" s="292"/>
    </row>
    <row r="35" spans="1:26" ht="36.75" customHeight="1">
      <c r="A35" s="377"/>
      <c r="B35" s="398"/>
      <c r="C35" s="261"/>
      <c r="D35" s="233"/>
      <c r="E35" s="329"/>
      <c r="F35" s="329"/>
      <c r="G35" s="329"/>
      <c r="H35" s="329"/>
      <c r="I35" s="329"/>
      <c r="J35" s="330"/>
      <c r="K35" s="252"/>
      <c r="L35" s="253"/>
      <c r="M35" s="253"/>
      <c r="N35" s="254"/>
      <c r="O35" s="307"/>
      <c r="P35" s="388"/>
      <c r="Q35" s="389"/>
      <c r="R35" s="388"/>
      <c r="S35" s="396"/>
      <c r="T35" s="396"/>
      <c r="U35" s="396"/>
      <c r="V35" s="396"/>
      <c r="W35" s="389"/>
      <c r="X35" s="95"/>
      <c r="Z35" s="292"/>
    </row>
    <row r="36" spans="1:26" ht="17.25" customHeight="1">
      <c r="A36" s="377"/>
      <c r="B36" s="397">
        <v>16</v>
      </c>
      <c r="C36" s="260"/>
      <c r="D36" s="236"/>
      <c r="E36" s="331"/>
      <c r="F36" s="331"/>
      <c r="G36" s="331"/>
      <c r="H36" s="331"/>
      <c r="I36" s="331"/>
      <c r="J36" s="332"/>
      <c r="K36" s="249"/>
      <c r="L36" s="250"/>
      <c r="M36" s="250"/>
      <c r="N36" s="251"/>
      <c r="O36" s="306"/>
      <c r="P36" s="388">
        <f>'申込書1'!$L$6</f>
        <v>0</v>
      </c>
      <c r="Q36" s="389"/>
      <c r="R36" s="388">
        <f>R34</f>
        <v>0</v>
      </c>
      <c r="S36" s="396"/>
      <c r="T36" s="396"/>
      <c r="U36" s="396"/>
      <c r="V36" s="396"/>
      <c r="W36" s="389"/>
      <c r="X36" s="95"/>
      <c r="Z36" s="292"/>
    </row>
    <row r="37" spans="1:26" ht="36.75" customHeight="1">
      <c r="A37" s="377"/>
      <c r="B37" s="398"/>
      <c r="C37" s="261"/>
      <c r="D37" s="233"/>
      <c r="E37" s="329"/>
      <c r="F37" s="329"/>
      <c r="G37" s="329"/>
      <c r="H37" s="329"/>
      <c r="I37" s="329"/>
      <c r="J37" s="330"/>
      <c r="K37" s="252"/>
      <c r="L37" s="253"/>
      <c r="M37" s="253"/>
      <c r="N37" s="254"/>
      <c r="O37" s="307"/>
      <c r="P37" s="388"/>
      <c r="Q37" s="389"/>
      <c r="R37" s="388"/>
      <c r="S37" s="396"/>
      <c r="T37" s="396"/>
      <c r="U37" s="396"/>
      <c r="V37" s="396"/>
      <c r="W37" s="389"/>
      <c r="X37" s="95"/>
      <c r="Z37" s="292"/>
    </row>
    <row r="38" spans="1:26" ht="17.25" customHeight="1">
      <c r="A38" s="377"/>
      <c r="B38" s="397">
        <v>17</v>
      </c>
      <c r="C38" s="260"/>
      <c r="D38" s="236"/>
      <c r="E38" s="331"/>
      <c r="F38" s="331"/>
      <c r="G38" s="331"/>
      <c r="H38" s="331"/>
      <c r="I38" s="331"/>
      <c r="J38" s="332"/>
      <c r="K38" s="249"/>
      <c r="L38" s="250"/>
      <c r="M38" s="250"/>
      <c r="N38" s="251"/>
      <c r="O38" s="306"/>
      <c r="P38" s="388">
        <f>'申込書1'!$L$6</f>
        <v>0</v>
      </c>
      <c r="Q38" s="389"/>
      <c r="R38" s="388">
        <f>R24</f>
        <v>0</v>
      </c>
      <c r="S38" s="396"/>
      <c r="T38" s="396"/>
      <c r="U38" s="396"/>
      <c r="V38" s="396"/>
      <c r="W38" s="389"/>
      <c r="X38" s="95"/>
      <c r="Z38" s="292"/>
    </row>
    <row r="39" spans="1:26" ht="36.75" customHeight="1">
      <c r="A39" s="377"/>
      <c r="B39" s="398"/>
      <c r="C39" s="261"/>
      <c r="D39" s="233"/>
      <c r="E39" s="329"/>
      <c r="F39" s="329"/>
      <c r="G39" s="329"/>
      <c r="H39" s="329"/>
      <c r="I39" s="329"/>
      <c r="J39" s="330"/>
      <c r="K39" s="252"/>
      <c r="L39" s="253"/>
      <c r="M39" s="253"/>
      <c r="N39" s="254"/>
      <c r="O39" s="307"/>
      <c r="P39" s="388"/>
      <c r="Q39" s="389"/>
      <c r="R39" s="388"/>
      <c r="S39" s="396"/>
      <c r="T39" s="396"/>
      <c r="U39" s="396"/>
      <c r="V39" s="396"/>
      <c r="W39" s="389"/>
      <c r="X39" s="95"/>
      <c r="Z39" s="292"/>
    </row>
    <row r="40" spans="1:26" ht="17.25" customHeight="1">
      <c r="A40" s="377"/>
      <c r="B40" s="397">
        <v>18</v>
      </c>
      <c r="C40" s="260"/>
      <c r="D40" s="236"/>
      <c r="E40" s="331"/>
      <c r="F40" s="331"/>
      <c r="G40" s="331"/>
      <c r="H40" s="331"/>
      <c r="I40" s="331"/>
      <c r="J40" s="332"/>
      <c r="K40" s="249"/>
      <c r="L40" s="250"/>
      <c r="M40" s="250"/>
      <c r="N40" s="251"/>
      <c r="O40" s="306"/>
      <c r="P40" s="388">
        <f>'申込書1'!$L$6</f>
        <v>0</v>
      </c>
      <c r="Q40" s="389"/>
      <c r="R40" s="388">
        <f>R38</f>
        <v>0</v>
      </c>
      <c r="S40" s="396"/>
      <c r="T40" s="396"/>
      <c r="U40" s="396"/>
      <c r="V40" s="396"/>
      <c r="W40" s="389"/>
      <c r="X40" s="95"/>
      <c r="Z40" s="292"/>
    </row>
    <row r="41" spans="1:26" ht="36.75" customHeight="1">
      <c r="A41" s="377"/>
      <c r="B41" s="398"/>
      <c r="C41" s="261"/>
      <c r="D41" s="233"/>
      <c r="E41" s="329"/>
      <c r="F41" s="329"/>
      <c r="G41" s="329"/>
      <c r="H41" s="329"/>
      <c r="I41" s="329"/>
      <c r="J41" s="330"/>
      <c r="K41" s="252"/>
      <c r="L41" s="253"/>
      <c r="M41" s="253"/>
      <c r="N41" s="254"/>
      <c r="O41" s="307"/>
      <c r="P41" s="388"/>
      <c r="Q41" s="389"/>
      <c r="R41" s="388"/>
      <c r="S41" s="396"/>
      <c r="T41" s="396"/>
      <c r="U41" s="396"/>
      <c r="V41" s="396"/>
      <c r="W41" s="389"/>
      <c r="X41" s="95"/>
      <c r="Z41" s="292"/>
    </row>
    <row r="42" spans="1:26" ht="17.25" customHeight="1">
      <c r="A42" s="377"/>
      <c r="B42" s="397">
        <v>19</v>
      </c>
      <c r="C42" s="260"/>
      <c r="D42" s="236"/>
      <c r="E42" s="331"/>
      <c r="F42" s="331"/>
      <c r="G42" s="331"/>
      <c r="H42" s="331"/>
      <c r="I42" s="331"/>
      <c r="J42" s="332"/>
      <c r="K42" s="249"/>
      <c r="L42" s="250"/>
      <c r="M42" s="250"/>
      <c r="N42" s="251"/>
      <c r="O42" s="306"/>
      <c r="P42" s="388">
        <f>'申込書1'!$L$6</f>
        <v>0</v>
      </c>
      <c r="Q42" s="389"/>
      <c r="R42" s="388">
        <f>R32</f>
        <v>0</v>
      </c>
      <c r="S42" s="396"/>
      <c r="T42" s="396"/>
      <c r="U42" s="396"/>
      <c r="V42" s="396"/>
      <c r="W42" s="389"/>
      <c r="X42" s="95"/>
      <c r="Z42" s="292"/>
    </row>
    <row r="43" spans="1:26" ht="36.75" customHeight="1">
      <c r="A43" s="377"/>
      <c r="B43" s="398"/>
      <c r="C43" s="261"/>
      <c r="D43" s="233"/>
      <c r="E43" s="329"/>
      <c r="F43" s="329"/>
      <c r="G43" s="329"/>
      <c r="H43" s="329"/>
      <c r="I43" s="329"/>
      <c r="J43" s="330"/>
      <c r="K43" s="252"/>
      <c r="L43" s="253"/>
      <c r="M43" s="253"/>
      <c r="N43" s="254"/>
      <c r="O43" s="307"/>
      <c r="P43" s="388"/>
      <c r="Q43" s="389"/>
      <c r="R43" s="388"/>
      <c r="S43" s="396"/>
      <c r="T43" s="396"/>
      <c r="U43" s="396"/>
      <c r="V43" s="396"/>
      <c r="W43" s="389"/>
      <c r="X43" s="95"/>
      <c r="Z43" s="292"/>
    </row>
    <row r="44" spans="1:26" ht="17.25" customHeight="1">
      <c r="A44" s="377"/>
      <c r="B44" s="397">
        <v>20</v>
      </c>
      <c r="C44" s="260"/>
      <c r="D44" s="236"/>
      <c r="E44" s="331"/>
      <c r="F44" s="331"/>
      <c r="G44" s="331"/>
      <c r="H44" s="331"/>
      <c r="I44" s="331"/>
      <c r="J44" s="332"/>
      <c r="K44" s="249"/>
      <c r="L44" s="250"/>
      <c r="M44" s="250"/>
      <c r="N44" s="251"/>
      <c r="O44" s="306"/>
      <c r="P44" s="388">
        <f>'申込書1'!$L$6</f>
        <v>0</v>
      </c>
      <c r="Q44" s="389"/>
      <c r="R44" s="388">
        <f>R42</f>
        <v>0</v>
      </c>
      <c r="S44" s="396"/>
      <c r="T44" s="396"/>
      <c r="U44" s="396"/>
      <c r="V44" s="396"/>
      <c r="W44" s="389"/>
      <c r="X44" s="95"/>
      <c r="Z44" s="292"/>
    </row>
    <row r="45" spans="1:26" ht="36.75" customHeight="1">
      <c r="A45" s="377"/>
      <c r="B45" s="398"/>
      <c r="C45" s="261"/>
      <c r="D45" s="233"/>
      <c r="E45" s="329"/>
      <c r="F45" s="329"/>
      <c r="G45" s="329"/>
      <c r="H45" s="329"/>
      <c r="I45" s="329"/>
      <c r="J45" s="330"/>
      <c r="K45" s="252"/>
      <c r="L45" s="253"/>
      <c r="M45" s="253"/>
      <c r="N45" s="254"/>
      <c r="O45" s="307"/>
      <c r="P45" s="388"/>
      <c r="Q45" s="389"/>
      <c r="R45" s="388"/>
      <c r="S45" s="396"/>
      <c r="T45" s="396"/>
      <c r="U45" s="396"/>
      <c r="V45" s="396"/>
      <c r="W45" s="389"/>
      <c r="X45" s="95"/>
      <c r="Z45" s="292"/>
    </row>
    <row r="46" spans="1:26" ht="17.25" customHeight="1">
      <c r="A46" s="377"/>
      <c r="B46" s="397">
        <v>21</v>
      </c>
      <c r="C46" s="260"/>
      <c r="D46" s="236"/>
      <c r="E46" s="331"/>
      <c r="F46" s="331"/>
      <c r="G46" s="331"/>
      <c r="H46" s="331"/>
      <c r="I46" s="331"/>
      <c r="J46" s="332"/>
      <c r="K46" s="249"/>
      <c r="L46" s="250"/>
      <c r="M46" s="250"/>
      <c r="N46" s="251"/>
      <c r="O46" s="306"/>
      <c r="P46" s="388">
        <f>'申込書1'!$L$6</f>
        <v>0</v>
      </c>
      <c r="Q46" s="389"/>
      <c r="R46" s="388">
        <f>R36</f>
        <v>0</v>
      </c>
      <c r="S46" s="396"/>
      <c r="T46" s="396"/>
      <c r="U46" s="396"/>
      <c r="V46" s="396"/>
      <c r="W46" s="389"/>
      <c r="X46" s="95"/>
      <c r="Z46" s="292"/>
    </row>
    <row r="47" spans="1:26" ht="36.75" customHeight="1">
      <c r="A47" s="377"/>
      <c r="B47" s="398"/>
      <c r="C47" s="261"/>
      <c r="D47" s="233"/>
      <c r="E47" s="329"/>
      <c r="F47" s="329"/>
      <c r="G47" s="329"/>
      <c r="H47" s="329"/>
      <c r="I47" s="329"/>
      <c r="J47" s="330"/>
      <c r="K47" s="252"/>
      <c r="L47" s="253"/>
      <c r="M47" s="253"/>
      <c r="N47" s="254"/>
      <c r="O47" s="307"/>
      <c r="P47" s="388"/>
      <c r="Q47" s="389"/>
      <c r="R47" s="388"/>
      <c r="S47" s="396"/>
      <c r="T47" s="396"/>
      <c r="U47" s="396"/>
      <c r="V47" s="396"/>
      <c r="W47" s="389"/>
      <c r="X47" s="95"/>
      <c r="Z47" s="292"/>
    </row>
    <row r="48" spans="1:26" ht="17.25" customHeight="1">
      <c r="A48" s="377"/>
      <c r="B48" s="397">
        <v>22</v>
      </c>
      <c r="C48" s="260"/>
      <c r="D48" s="236"/>
      <c r="E48" s="331"/>
      <c r="F48" s="331"/>
      <c r="G48" s="331"/>
      <c r="H48" s="331"/>
      <c r="I48" s="331"/>
      <c r="J48" s="332"/>
      <c r="K48" s="249"/>
      <c r="L48" s="250"/>
      <c r="M48" s="250"/>
      <c r="N48" s="251"/>
      <c r="O48" s="306"/>
      <c r="P48" s="388">
        <f>'申込書1'!$L$6</f>
        <v>0</v>
      </c>
      <c r="Q48" s="389"/>
      <c r="R48" s="388">
        <f>R46</f>
        <v>0</v>
      </c>
      <c r="S48" s="396"/>
      <c r="T48" s="396"/>
      <c r="U48" s="396"/>
      <c r="V48" s="396"/>
      <c r="W48" s="389"/>
      <c r="X48" s="95"/>
      <c r="Z48" s="292"/>
    </row>
    <row r="49" spans="1:26" ht="36.75" customHeight="1">
      <c r="A49" s="377"/>
      <c r="B49" s="398"/>
      <c r="C49" s="261"/>
      <c r="D49" s="233"/>
      <c r="E49" s="329"/>
      <c r="F49" s="329"/>
      <c r="G49" s="329"/>
      <c r="H49" s="329"/>
      <c r="I49" s="329"/>
      <c r="J49" s="330"/>
      <c r="K49" s="252"/>
      <c r="L49" s="253"/>
      <c r="M49" s="253"/>
      <c r="N49" s="254"/>
      <c r="O49" s="307"/>
      <c r="P49" s="388"/>
      <c r="Q49" s="389"/>
      <c r="R49" s="388"/>
      <c r="S49" s="396"/>
      <c r="T49" s="396"/>
      <c r="U49" s="396"/>
      <c r="V49" s="396"/>
      <c r="W49" s="389"/>
      <c r="X49" s="95"/>
      <c r="Z49" s="292"/>
    </row>
    <row r="50" spans="1:26" ht="17.25" customHeight="1">
      <c r="A50" s="377"/>
      <c r="B50" s="397">
        <v>23</v>
      </c>
      <c r="C50" s="260"/>
      <c r="D50" s="236"/>
      <c r="E50" s="331"/>
      <c r="F50" s="331"/>
      <c r="G50" s="331"/>
      <c r="H50" s="331"/>
      <c r="I50" s="331"/>
      <c r="J50" s="332"/>
      <c r="K50" s="249"/>
      <c r="L50" s="250"/>
      <c r="M50" s="250"/>
      <c r="N50" s="251"/>
      <c r="O50" s="306"/>
      <c r="P50" s="388">
        <f>'申込書1'!$L$6</f>
        <v>0</v>
      </c>
      <c r="Q50" s="389"/>
      <c r="R50" s="388">
        <f>R40</f>
        <v>0</v>
      </c>
      <c r="S50" s="396"/>
      <c r="T50" s="396"/>
      <c r="U50" s="396"/>
      <c r="V50" s="396"/>
      <c r="W50" s="389"/>
      <c r="X50" s="95"/>
      <c r="Z50" s="292"/>
    </row>
    <row r="51" spans="1:26" ht="36.75" customHeight="1">
      <c r="A51" s="377"/>
      <c r="B51" s="398"/>
      <c r="C51" s="261"/>
      <c r="D51" s="233"/>
      <c r="E51" s="329"/>
      <c r="F51" s="329"/>
      <c r="G51" s="329"/>
      <c r="H51" s="329"/>
      <c r="I51" s="329"/>
      <c r="J51" s="330"/>
      <c r="K51" s="252"/>
      <c r="L51" s="253"/>
      <c r="M51" s="253"/>
      <c r="N51" s="254"/>
      <c r="O51" s="307"/>
      <c r="P51" s="388"/>
      <c r="Q51" s="389"/>
      <c r="R51" s="388"/>
      <c r="S51" s="396"/>
      <c r="T51" s="396"/>
      <c r="U51" s="396"/>
      <c r="V51" s="396"/>
      <c r="W51" s="389"/>
      <c r="X51" s="95"/>
      <c r="Z51" s="292"/>
    </row>
    <row r="52" spans="1:26" ht="17.25" customHeight="1">
      <c r="A52" s="377"/>
      <c r="B52" s="397">
        <v>24</v>
      </c>
      <c r="C52" s="260"/>
      <c r="D52" s="236"/>
      <c r="E52" s="331"/>
      <c r="F52" s="331"/>
      <c r="G52" s="331"/>
      <c r="H52" s="331"/>
      <c r="I52" s="331"/>
      <c r="J52" s="332"/>
      <c r="K52" s="249"/>
      <c r="L52" s="250"/>
      <c r="M52" s="250"/>
      <c r="N52" s="251"/>
      <c r="O52" s="306"/>
      <c r="P52" s="388">
        <f>'申込書1'!$L$6</f>
        <v>0</v>
      </c>
      <c r="Q52" s="389"/>
      <c r="R52" s="388">
        <f>R50</f>
        <v>0</v>
      </c>
      <c r="S52" s="396"/>
      <c r="T52" s="396"/>
      <c r="U52" s="396"/>
      <c r="V52" s="396"/>
      <c r="W52" s="389"/>
      <c r="X52" s="95"/>
      <c r="Z52" s="292"/>
    </row>
    <row r="53" spans="1:26" ht="36.75" customHeight="1">
      <c r="A53" s="377"/>
      <c r="B53" s="398"/>
      <c r="C53" s="261"/>
      <c r="D53" s="233"/>
      <c r="E53" s="329"/>
      <c r="F53" s="329"/>
      <c r="G53" s="329"/>
      <c r="H53" s="329"/>
      <c r="I53" s="329"/>
      <c r="J53" s="330"/>
      <c r="K53" s="252"/>
      <c r="L53" s="253"/>
      <c r="M53" s="253"/>
      <c r="N53" s="254"/>
      <c r="O53" s="307"/>
      <c r="P53" s="388"/>
      <c r="Q53" s="389"/>
      <c r="R53" s="388"/>
      <c r="S53" s="396"/>
      <c r="T53" s="396"/>
      <c r="U53" s="396"/>
      <c r="V53" s="396"/>
      <c r="W53" s="389"/>
      <c r="X53" s="95"/>
      <c r="Z53" s="292"/>
    </row>
    <row r="54" spans="1:26" ht="17.25" customHeight="1">
      <c r="A54" s="377"/>
      <c r="B54" s="397">
        <v>25</v>
      </c>
      <c r="C54" s="260"/>
      <c r="D54" s="236"/>
      <c r="E54" s="331"/>
      <c r="F54" s="331"/>
      <c r="G54" s="331"/>
      <c r="H54" s="331"/>
      <c r="I54" s="331"/>
      <c r="J54" s="332"/>
      <c r="K54" s="249"/>
      <c r="L54" s="250"/>
      <c r="M54" s="250"/>
      <c r="N54" s="251"/>
      <c r="O54" s="306"/>
      <c r="P54" s="388">
        <f>'申込書1'!$L$6</f>
        <v>0</v>
      </c>
      <c r="Q54" s="389"/>
      <c r="R54" s="388">
        <f>R52</f>
        <v>0</v>
      </c>
      <c r="S54" s="396"/>
      <c r="T54" s="396"/>
      <c r="U54" s="396"/>
      <c r="V54" s="396"/>
      <c r="W54" s="389"/>
      <c r="X54" s="95"/>
      <c r="Z54" s="292"/>
    </row>
    <row r="55" spans="1:26" ht="36.75" customHeight="1">
      <c r="A55" s="378"/>
      <c r="B55" s="398"/>
      <c r="C55" s="261"/>
      <c r="D55" s="233"/>
      <c r="E55" s="329"/>
      <c r="F55" s="329"/>
      <c r="G55" s="329"/>
      <c r="H55" s="329"/>
      <c r="I55" s="329"/>
      <c r="J55" s="330"/>
      <c r="K55" s="252"/>
      <c r="L55" s="253"/>
      <c r="M55" s="253"/>
      <c r="N55" s="254"/>
      <c r="O55" s="307"/>
      <c r="P55" s="388"/>
      <c r="Q55" s="389"/>
      <c r="R55" s="388"/>
      <c r="S55" s="396"/>
      <c r="T55" s="396"/>
      <c r="U55" s="396"/>
      <c r="V55" s="396"/>
      <c r="W55" s="389"/>
      <c r="X55" s="95"/>
      <c r="Z55" s="292"/>
    </row>
    <row r="56" spans="1:24" ht="11.25" customHeight="1">
      <c r="A56" s="103"/>
      <c r="B56" s="103"/>
      <c r="C56" s="104"/>
      <c r="D56" s="100"/>
      <c r="E56" s="100"/>
      <c r="F56" s="100"/>
      <c r="G56" s="100"/>
      <c r="H56" s="100"/>
      <c r="I56" s="100"/>
      <c r="J56" s="100"/>
      <c r="K56" s="100"/>
      <c r="L56" s="93"/>
      <c r="M56" s="93"/>
      <c r="N56" s="93"/>
      <c r="O56" s="93"/>
      <c r="P56" s="100"/>
      <c r="Q56" s="100"/>
      <c r="R56" s="100"/>
      <c r="S56" s="100"/>
      <c r="T56" s="100"/>
      <c r="U56" s="100"/>
      <c r="V56" s="100"/>
      <c r="W56" s="100"/>
      <c r="X56" s="95"/>
    </row>
    <row r="57" spans="1:24" ht="16.5" customHeight="1">
      <c r="A57" s="104"/>
      <c r="B57" s="104"/>
      <c r="C57" s="92"/>
      <c r="D57" s="105"/>
      <c r="E57" s="95"/>
      <c r="F57" s="95"/>
      <c r="G57" s="95"/>
      <c r="H57" s="95"/>
      <c r="I57" s="95"/>
      <c r="J57" s="95"/>
      <c r="K57" s="106"/>
      <c r="L57" s="106"/>
      <c r="M57" s="106"/>
      <c r="N57" s="106"/>
      <c r="O57" s="106"/>
      <c r="P57" s="106"/>
      <c r="Q57" s="107"/>
      <c r="R57" s="107"/>
      <c r="S57" s="107"/>
      <c r="T57" s="107"/>
      <c r="U57" s="95"/>
      <c r="V57" s="95"/>
      <c r="W57" s="95"/>
      <c r="X57" s="95"/>
    </row>
    <row r="58" spans="1:24" ht="19.5" customHeight="1">
      <c r="A58" s="104"/>
      <c r="B58" s="104"/>
      <c r="C58" s="108">
        <v>1</v>
      </c>
      <c r="D58" s="109">
        <f>SUMIF($C$6:$C$55,1)</f>
        <v>0</v>
      </c>
      <c r="E58" s="95"/>
      <c r="F58" s="95"/>
      <c r="G58" s="95"/>
      <c r="H58" s="95"/>
      <c r="I58" s="95"/>
      <c r="J58" s="95"/>
      <c r="K58" s="110"/>
      <c r="L58" s="110"/>
      <c r="M58" s="110"/>
      <c r="N58" s="110"/>
      <c r="O58" s="110"/>
      <c r="P58" s="110"/>
      <c r="Q58" s="111"/>
      <c r="R58" s="111"/>
      <c r="S58" s="111"/>
      <c r="T58" s="111"/>
      <c r="U58" s="95"/>
      <c r="V58" s="95"/>
      <c r="W58" s="95"/>
      <c r="X58" s="95"/>
    </row>
    <row r="59" spans="1:24" ht="19.5" customHeight="1">
      <c r="A59" s="92"/>
      <c r="B59" s="92"/>
      <c r="C59" s="108">
        <v>2</v>
      </c>
      <c r="D59" s="109">
        <f>SUMIF($C$6:$C$55,2)/2</f>
        <v>0</v>
      </c>
      <c r="E59" s="95"/>
      <c r="F59" s="95"/>
      <c r="G59" s="95"/>
      <c r="H59" s="95"/>
      <c r="I59" s="95"/>
      <c r="J59" s="95"/>
      <c r="K59" s="110"/>
      <c r="L59" s="110"/>
      <c r="M59" s="110"/>
      <c r="N59" s="110"/>
      <c r="O59" s="110"/>
      <c r="P59" s="110"/>
      <c r="Q59" s="111"/>
      <c r="R59" s="111"/>
      <c r="S59" s="111"/>
      <c r="T59" s="111"/>
      <c r="U59" s="92"/>
      <c r="V59" s="92"/>
      <c r="W59" s="92"/>
      <c r="X59" s="92"/>
    </row>
    <row r="60" spans="1:24" ht="19.5" customHeight="1">
      <c r="A60" s="92"/>
      <c r="B60" s="92"/>
      <c r="C60" s="108">
        <v>3</v>
      </c>
      <c r="D60" s="109">
        <f>SUMIF($C$6:$C$55,3)/3</f>
        <v>0</v>
      </c>
      <c r="E60" s="95"/>
      <c r="F60" s="95"/>
      <c r="G60" s="95"/>
      <c r="H60" s="95"/>
      <c r="I60" s="95"/>
      <c r="J60" s="95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4" ht="19.5" customHeight="1">
      <c r="A61" s="92"/>
      <c r="B61" s="92"/>
      <c r="C61" s="108">
        <v>4</v>
      </c>
      <c r="D61" s="109">
        <f>SUMIF($C$6:$C$55,4)/4</f>
        <v>0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ht="19.5" customHeight="1">
      <c r="A62" s="92"/>
      <c r="B62" s="92"/>
      <c r="C62" s="108">
        <v>5</v>
      </c>
      <c r="D62" s="109">
        <f>SUMIF($C$6:$C$55,5)/5</f>
        <v>0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ht="19.5" customHeight="1">
      <c r="A63" s="92"/>
      <c r="B63" s="92"/>
      <c r="C63" s="108">
        <v>6</v>
      </c>
      <c r="D63" s="109">
        <f>SUMIF($C$6:$C$55,6)/6</f>
        <v>0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ht="1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ht="12">
      <c r="E65" s="3"/>
    </row>
  </sheetData>
  <sheetProtection/>
  <mergeCells count="233">
    <mergeCell ref="O6:O7"/>
    <mergeCell ref="O8:O9"/>
    <mergeCell ref="O10:O11"/>
    <mergeCell ref="O12:O13"/>
    <mergeCell ref="O14:O15"/>
    <mergeCell ref="O16:O17"/>
    <mergeCell ref="Z30:Z31"/>
    <mergeCell ref="Z32:Z33"/>
    <mergeCell ref="Z34:Z35"/>
    <mergeCell ref="Z36:Z37"/>
    <mergeCell ref="Z38:Z39"/>
    <mergeCell ref="Z40:Z41"/>
    <mergeCell ref="Z54:Z55"/>
    <mergeCell ref="Z42:Z43"/>
    <mergeCell ref="Z44:Z45"/>
    <mergeCell ref="Z46:Z47"/>
    <mergeCell ref="Z48:Z49"/>
    <mergeCell ref="Z50:Z51"/>
    <mergeCell ref="Z52:Z53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B52:B53"/>
    <mergeCell ref="C52:C53"/>
    <mergeCell ref="D52:J52"/>
    <mergeCell ref="K52:N53"/>
    <mergeCell ref="P52:Q53"/>
    <mergeCell ref="R52:W53"/>
    <mergeCell ref="D53:J53"/>
    <mergeCell ref="O52:O53"/>
    <mergeCell ref="B54:B55"/>
    <mergeCell ref="C54:C55"/>
    <mergeCell ref="D54:J54"/>
    <mergeCell ref="K54:N55"/>
    <mergeCell ref="P54:Q55"/>
    <mergeCell ref="R54:W55"/>
    <mergeCell ref="D55:J55"/>
    <mergeCell ref="O54:O55"/>
    <mergeCell ref="B48:B49"/>
    <mergeCell ref="C48:C49"/>
    <mergeCell ref="D48:J48"/>
    <mergeCell ref="K48:N49"/>
    <mergeCell ref="P48:Q49"/>
    <mergeCell ref="R48:W49"/>
    <mergeCell ref="D49:J49"/>
    <mergeCell ref="O48:O49"/>
    <mergeCell ref="B50:B51"/>
    <mergeCell ref="C50:C51"/>
    <mergeCell ref="D50:J50"/>
    <mergeCell ref="K50:N51"/>
    <mergeCell ref="P50:Q51"/>
    <mergeCell ref="R50:W51"/>
    <mergeCell ref="D51:J51"/>
    <mergeCell ref="O50:O51"/>
    <mergeCell ref="B44:B45"/>
    <mergeCell ref="C44:C45"/>
    <mergeCell ref="D44:J44"/>
    <mergeCell ref="K44:N45"/>
    <mergeCell ref="P44:Q45"/>
    <mergeCell ref="R44:W45"/>
    <mergeCell ref="D45:J45"/>
    <mergeCell ref="O44:O45"/>
    <mergeCell ref="B46:B47"/>
    <mergeCell ref="C46:C47"/>
    <mergeCell ref="D46:J46"/>
    <mergeCell ref="K46:N47"/>
    <mergeCell ref="P46:Q47"/>
    <mergeCell ref="R46:W47"/>
    <mergeCell ref="D47:J47"/>
    <mergeCell ref="O46:O47"/>
    <mergeCell ref="B40:B41"/>
    <mergeCell ref="C40:C41"/>
    <mergeCell ref="D40:J40"/>
    <mergeCell ref="K40:N41"/>
    <mergeCell ref="P40:Q41"/>
    <mergeCell ref="R40:W41"/>
    <mergeCell ref="D41:J41"/>
    <mergeCell ref="O40:O41"/>
    <mergeCell ref="B42:B43"/>
    <mergeCell ref="C42:C43"/>
    <mergeCell ref="D42:J42"/>
    <mergeCell ref="K42:N43"/>
    <mergeCell ref="P42:Q43"/>
    <mergeCell ref="R42:W43"/>
    <mergeCell ref="D43:J43"/>
    <mergeCell ref="O42:O43"/>
    <mergeCell ref="B36:B37"/>
    <mergeCell ref="C36:C37"/>
    <mergeCell ref="D36:J36"/>
    <mergeCell ref="K36:N37"/>
    <mergeCell ref="P36:Q37"/>
    <mergeCell ref="R36:W37"/>
    <mergeCell ref="D37:J37"/>
    <mergeCell ref="O36:O37"/>
    <mergeCell ref="B38:B39"/>
    <mergeCell ref="C38:C39"/>
    <mergeCell ref="D38:J38"/>
    <mergeCell ref="K38:N39"/>
    <mergeCell ref="P38:Q39"/>
    <mergeCell ref="R38:W39"/>
    <mergeCell ref="D39:J39"/>
    <mergeCell ref="O38:O39"/>
    <mergeCell ref="B32:B33"/>
    <mergeCell ref="C32:C33"/>
    <mergeCell ref="D32:J32"/>
    <mergeCell ref="K32:N33"/>
    <mergeCell ref="P32:Q33"/>
    <mergeCell ref="R32:W33"/>
    <mergeCell ref="D33:J33"/>
    <mergeCell ref="O32:O33"/>
    <mergeCell ref="B34:B35"/>
    <mergeCell ref="C34:C35"/>
    <mergeCell ref="D34:J34"/>
    <mergeCell ref="K34:N35"/>
    <mergeCell ref="P34:Q35"/>
    <mergeCell ref="R34:W35"/>
    <mergeCell ref="D35:J35"/>
    <mergeCell ref="O34:O35"/>
    <mergeCell ref="B28:B29"/>
    <mergeCell ref="C28:C29"/>
    <mergeCell ref="D28:J28"/>
    <mergeCell ref="K28:N29"/>
    <mergeCell ref="P28:Q29"/>
    <mergeCell ref="R28:W29"/>
    <mergeCell ref="D29:J29"/>
    <mergeCell ref="O28:O29"/>
    <mergeCell ref="B30:B31"/>
    <mergeCell ref="C30:C31"/>
    <mergeCell ref="D30:J30"/>
    <mergeCell ref="K30:N31"/>
    <mergeCell ref="P30:Q31"/>
    <mergeCell ref="R30:W31"/>
    <mergeCell ref="D31:J31"/>
    <mergeCell ref="O30:O31"/>
    <mergeCell ref="B24:B25"/>
    <mergeCell ref="C24:C25"/>
    <mergeCell ref="D24:J24"/>
    <mergeCell ref="K24:N25"/>
    <mergeCell ref="P24:Q25"/>
    <mergeCell ref="R24:W25"/>
    <mergeCell ref="D25:J25"/>
    <mergeCell ref="O24:O25"/>
    <mergeCell ref="B26:B27"/>
    <mergeCell ref="C26:C27"/>
    <mergeCell ref="D26:J26"/>
    <mergeCell ref="K26:N27"/>
    <mergeCell ref="P26:Q27"/>
    <mergeCell ref="R26:W27"/>
    <mergeCell ref="D27:J27"/>
    <mergeCell ref="O26:O27"/>
    <mergeCell ref="B20:B21"/>
    <mergeCell ref="C20:C21"/>
    <mergeCell ref="D20:J20"/>
    <mergeCell ref="K20:N21"/>
    <mergeCell ref="P20:Q21"/>
    <mergeCell ref="R20:W21"/>
    <mergeCell ref="D21:J21"/>
    <mergeCell ref="O20:O21"/>
    <mergeCell ref="B22:B23"/>
    <mergeCell ref="C22:C23"/>
    <mergeCell ref="D22:J22"/>
    <mergeCell ref="K22:N23"/>
    <mergeCell ref="P22:Q23"/>
    <mergeCell ref="R22:W23"/>
    <mergeCell ref="D23:J23"/>
    <mergeCell ref="O22:O23"/>
    <mergeCell ref="B16:B17"/>
    <mergeCell ref="C16:C17"/>
    <mergeCell ref="D16:J16"/>
    <mergeCell ref="K16:N17"/>
    <mergeCell ref="P16:Q17"/>
    <mergeCell ref="R16:W17"/>
    <mergeCell ref="D17:J17"/>
    <mergeCell ref="B18:B19"/>
    <mergeCell ref="C18:C19"/>
    <mergeCell ref="D18:J18"/>
    <mergeCell ref="K18:N19"/>
    <mergeCell ref="P18:Q19"/>
    <mergeCell ref="R18:W19"/>
    <mergeCell ref="D19:J19"/>
    <mergeCell ref="O18:O19"/>
    <mergeCell ref="B12:B13"/>
    <mergeCell ref="C12:C13"/>
    <mergeCell ref="D12:J12"/>
    <mergeCell ref="K12:N13"/>
    <mergeCell ref="P12:Q13"/>
    <mergeCell ref="R12:W13"/>
    <mergeCell ref="D13:J13"/>
    <mergeCell ref="B14:B15"/>
    <mergeCell ref="C14:C15"/>
    <mergeCell ref="D14:J14"/>
    <mergeCell ref="K14:N15"/>
    <mergeCell ref="P14:Q15"/>
    <mergeCell ref="R14:W15"/>
    <mergeCell ref="D15:J15"/>
    <mergeCell ref="R8:W9"/>
    <mergeCell ref="D9:J9"/>
    <mergeCell ref="B10:B11"/>
    <mergeCell ref="C10:C11"/>
    <mergeCell ref="D10:J10"/>
    <mergeCell ref="K10:N11"/>
    <mergeCell ref="P10:Q11"/>
    <mergeCell ref="R10:W11"/>
    <mergeCell ref="D11:J11"/>
    <mergeCell ref="D6:J6"/>
    <mergeCell ref="K6:N7"/>
    <mergeCell ref="P6:Q7"/>
    <mergeCell ref="R6:W7"/>
    <mergeCell ref="D7:J7"/>
    <mergeCell ref="B8:B9"/>
    <mergeCell ref="C8:C9"/>
    <mergeCell ref="D8:J8"/>
    <mergeCell ref="K8:N9"/>
    <mergeCell ref="P8:Q9"/>
    <mergeCell ref="A1:G2"/>
    <mergeCell ref="K2:L3"/>
    <mergeCell ref="M2:W3"/>
    <mergeCell ref="A5:A55"/>
    <mergeCell ref="D5:J5"/>
    <mergeCell ref="K5:N5"/>
    <mergeCell ref="P5:Q5"/>
    <mergeCell ref="R5:W5"/>
    <mergeCell ref="B6:B7"/>
    <mergeCell ref="C6:C7"/>
  </mergeCells>
  <dataValidations count="3">
    <dataValidation type="textLength" operator="lessThanOrEqual" allowBlank="1" showInputMessage="1" showErrorMessage="1" sqref="R6:W55">
      <formula1>6</formula1>
    </dataValidation>
    <dataValidation type="list" allowBlank="1" showInputMessage="1" showErrorMessage="1" sqref="C6:C55">
      <formula1>$AA$6:$AA$12</formula1>
    </dataValidation>
    <dataValidation type="list" allowBlank="1" showInputMessage="1" showErrorMessage="1" sqref="O6:O55">
      <formula1>$AB$7:$AB$19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2.375" style="0" customWidth="1"/>
    <col min="2" max="2" width="13.375" style="114" customWidth="1"/>
    <col min="3" max="3" width="34.375" style="0" customWidth="1"/>
    <col min="4" max="4" width="3.375" style="0" customWidth="1"/>
  </cols>
  <sheetData>
    <row r="1" spans="1:4" ht="19.5" customHeight="1">
      <c r="A1" s="115"/>
      <c r="B1" s="116"/>
      <c r="C1" s="115"/>
      <c r="D1" s="115"/>
    </row>
    <row r="2" spans="1:4" ht="19.5" customHeight="1">
      <c r="A2" s="115"/>
      <c r="B2" s="117" t="s">
        <v>52</v>
      </c>
      <c r="C2" s="118">
        <f>'申込書1'!C5</f>
        <v>0</v>
      </c>
      <c r="D2" s="115"/>
    </row>
    <row r="3" spans="1:4" ht="19.5" customHeight="1">
      <c r="A3" s="115"/>
      <c r="B3" s="116"/>
      <c r="C3" s="115"/>
      <c r="D3" s="115"/>
    </row>
    <row r="4" spans="1:4" ht="19.5" customHeight="1">
      <c r="A4" s="115"/>
      <c r="B4" s="117"/>
      <c r="C4" s="131" t="s">
        <v>77</v>
      </c>
      <c r="D4" s="115"/>
    </row>
    <row r="5" spans="1:4" ht="19.5" customHeight="1">
      <c r="A5" s="115"/>
      <c r="B5" s="117"/>
      <c r="C5" s="119"/>
      <c r="D5" s="115"/>
    </row>
    <row r="6" spans="1:4" ht="19.5" customHeight="1">
      <c r="A6" s="115"/>
      <c r="B6" s="117"/>
      <c r="C6" s="119"/>
      <c r="D6" s="115"/>
    </row>
    <row r="7" spans="1:4" ht="19.5" customHeight="1">
      <c r="A7" s="115"/>
      <c r="B7" s="117"/>
      <c r="C7" s="119"/>
      <c r="D7" s="115"/>
    </row>
    <row r="8" spans="1:4" ht="19.5" customHeight="1">
      <c r="A8" s="115"/>
      <c r="B8" s="117"/>
      <c r="C8" s="119"/>
      <c r="D8" s="115"/>
    </row>
    <row r="9" spans="1:4" ht="19.5" customHeight="1">
      <c r="A9" s="115"/>
      <c r="B9" s="117"/>
      <c r="C9" s="119"/>
      <c r="D9" s="115"/>
    </row>
    <row r="10" spans="1:4" ht="19.5" customHeight="1">
      <c r="A10" s="115"/>
      <c r="B10" s="117"/>
      <c r="C10" s="119"/>
      <c r="D10" s="115"/>
    </row>
    <row r="11" spans="1:4" ht="19.5" customHeight="1">
      <c r="A11" s="115"/>
      <c r="B11" s="117"/>
      <c r="C11" s="119"/>
      <c r="D11" s="115"/>
    </row>
    <row r="12" spans="1:4" ht="19.5" customHeight="1">
      <c r="A12" s="115"/>
      <c r="B12" s="117"/>
      <c r="C12" s="119"/>
      <c r="D12" s="115"/>
    </row>
    <row r="13" spans="1:4" ht="19.5" customHeight="1">
      <c r="A13" s="115"/>
      <c r="B13" s="117"/>
      <c r="C13" s="119"/>
      <c r="D13" s="115"/>
    </row>
    <row r="14" spans="1:4" ht="19.5" customHeight="1">
      <c r="A14" s="115"/>
      <c r="B14" s="117"/>
      <c r="C14" s="119"/>
      <c r="D14" s="115"/>
    </row>
    <row r="15" spans="1:4" ht="19.5" customHeight="1">
      <c r="A15" s="115"/>
      <c r="B15" s="117"/>
      <c r="C15" s="119"/>
      <c r="D15" s="115"/>
    </row>
    <row r="16" spans="1:4" ht="19.5" customHeight="1">
      <c r="A16" s="115"/>
      <c r="B16" s="117"/>
      <c r="C16" s="119"/>
      <c r="D16" s="115"/>
    </row>
    <row r="17" spans="1:4" ht="19.5" customHeight="1">
      <c r="A17" s="115"/>
      <c r="B17" s="117"/>
      <c r="C17" s="119"/>
      <c r="D17" s="115"/>
    </row>
    <row r="18" spans="1:4" ht="19.5" customHeight="1">
      <c r="A18" s="115"/>
      <c r="B18" s="117"/>
      <c r="C18" s="119"/>
      <c r="D18" s="115"/>
    </row>
    <row r="19" spans="1:4" ht="19.5" customHeight="1">
      <c r="A19" s="115"/>
      <c r="B19" s="117"/>
      <c r="C19" s="119"/>
      <c r="D19" s="115"/>
    </row>
    <row r="20" spans="1:4" ht="19.5" customHeight="1">
      <c r="A20" s="115"/>
      <c r="B20" s="117"/>
      <c r="C20" s="119"/>
      <c r="D20" s="115"/>
    </row>
    <row r="21" spans="1:4" ht="19.5" customHeight="1">
      <c r="A21" s="115"/>
      <c r="B21" s="117"/>
      <c r="C21" s="119"/>
      <c r="D21" s="115"/>
    </row>
    <row r="22" spans="1:4" ht="19.5" customHeight="1">
      <c r="A22" s="115"/>
      <c r="B22" s="117"/>
      <c r="C22" s="119"/>
      <c r="D22" s="115"/>
    </row>
    <row r="23" spans="1:4" ht="19.5" customHeight="1">
      <c r="A23" s="115"/>
      <c r="B23" s="117"/>
      <c r="C23" s="119"/>
      <c r="D23" s="115"/>
    </row>
    <row r="24" spans="1:4" ht="19.5" customHeight="1">
      <c r="A24" s="115"/>
      <c r="B24" s="117"/>
      <c r="C24" s="119"/>
      <c r="D24" s="115"/>
    </row>
    <row r="25" spans="1:4" ht="19.5" customHeight="1">
      <c r="A25" s="115"/>
      <c r="B25" s="117"/>
      <c r="C25" s="119"/>
      <c r="D25" s="115"/>
    </row>
    <row r="26" spans="1:4" ht="19.5" customHeight="1">
      <c r="A26" s="115"/>
      <c r="B26" s="117"/>
      <c r="C26" s="119"/>
      <c r="D26" s="115"/>
    </row>
    <row r="27" spans="1:4" ht="19.5" customHeight="1">
      <c r="A27" s="115"/>
      <c r="B27" s="117"/>
      <c r="C27" s="119"/>
      <c r="D27" s="115"/>
    </row>
    <row r="28" spans="1:4" ht="19.5" customHeight="1">
      <c r="A28" s="115"/>
      <c r="B28" s="117"/>
      <c r="C28" s="119"/>
      <c r="D28" s="115"/>
    </row>
    <row r="29" spans="1:4" ht="19.5" customHeight="1">
      <c r="A29" s="115"/>
      <c r="B29" s="117"/>
      <c r="C29" s="119"/>
      <c r="D29" s="115"/>
    </row>
    <row r="30" spans="1:4" ht="19.5" customHeight="1">
      <c r="A30" s="115"/>
      <c r="B30" s="117"/>
      <c r="C30" s="119"/>
      <c r="D30" s="115"/>
    </row>
    <row r="31" spans="1:4" ht="19.5" customHeight="1">
      <c r="A31" s="115"/>
      <c r="B31" s="116"/>
      <c r="C31" s="115"/>
      <c r="D31" s="115"/>
    </row>
    <row r="32" spans="1:4" ht="19.5" customHeight="1">
      <c r="A32" s="115"/>
      <c r="B32" s="116"/>
      <c r="C32" s="115"/>
      <c r="D32" s="115"/>
    </row>
    <row r="33" spans="1:4" ht="19.5" customHeight="1">
      <c r="A33" s="115"/>
      <c r="B33" s="116"/>
      <c r="C33" s="115"/>
      <c r="D33" s="115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北海道空手道連盟</dc:creator>
  <cp:keywords/>
  <dc:description/>
  <cp:lastModifiedBy>user</cp:lastModifiedBy>
  <cp:lastPrinted>2017-03-29T05:05:34Z</cp:lastPrinted>
  <dcterms:created xsi:type="dcterms:W3CDTF">2008-05-07T06:18:53Z</dcterms:created>
  <dcterms:modified xsi:type="dcterms:W3CDTF">2017-03-29T05:13:02Z</dcterms:modified>
  <cp:category/>
  <cp:version/>
  <cp:contentType/>
  <cp:contentStatus/>
</cp:coreProperties>
</file>